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Groups\ADP\Accounting Forms\"/>
    </mc:Choice>
  </mc:AlternateContent>
  <bookViews>
    <workbookView xWindow="360" yWindow="120" windowWidth="11340" windowHeight="5520"/>
  </bookViews>
  <sheets>
    <sheet name="cash summary" sheetId="1" r:id="rId1"/>
    <sheet name="adjusting journal" sheetId="2" r:id="rId2"/>
    <sheet name="Lookup" sheetId="7" state="hidden" r:id="rId3"/>
  </sheets>
  <definedNames>
    <definedName name="_xlnm.Print_Area" localSheetId="1">'adjusting journal'!$A$1:$F$53</definedName>
    <definedName name="_xlnm.Print_Area" localSheetId="0">'cash summary'!$A$1:$L$60</definedName>
  </definedNames>
  <calcPr calcId="152511"/>
</workbook>
</file>

<file path=xl/calcChain.xml><?xml version="1.0" encoding="utf-8"?>
<calcChain xmlns="http://schemas.openxmlformats.org/spreadsheetml/2006/main">
  <c r="L42" i="1" l="1"/>
  <c r="L60" i="1"/>
  <c r="C1" i="1" l="1"/>
  <c r="H1" i="1"/>
  <c r="H3" i="1"/>
  <c r="B2" i="2"/>
  <c r="F53" i="2"/>
  <c r="E53" i="2"/>
  <c r="H7" i="2"/>
  <c r="D3" i="2"/>
  <c r="A1" i="2"/>
  <c r="G20" i="1"/>
  <c r="G21" i="1" s="1"/>
  <c r="G14" i="1"/>
  <c r="G15" i="1" s="1"/>
  <c r="I17" i="1" s="1"/>
  <c r="I23" i="1" l="1"/>
</calcChain>
</file>

<file path=xl/sharedStrings.xml><?xml version="1.0" encoding="utf-8"?>
<sst xmlns="http://schemas.openxmlformats.org/spreadsheetml/2006/main" count="991" uniqueCount="543">
  <si>
    <t>Prepared by</t>
  </si>
  <si>
    <t>City</t>
  </si>
  <si>
    <t>Date</t>
  </si>
  <si>
    <t>No.</t>
  </si>
  <si>
    <t>Cash Account No.</t>
  </si>
  <si>
    <t>For Month of</t>
  </si>
  <si>
    <t>Cash Balance, End of Previous Month (Checkbook)</t>
  </si>
  <si>
    <t>Add:</t>
  </si>
  <si>
    <t>Total Deposits</t>
  </si>
  <si>
    <t>Other Additions Listed Below</t>
  </si>
  <si>
    <t>Total Additions</t>
  </si>
  <si>
    <t>Subtotal</t>
  </si>
  <si>
    <t>Less:</t>
  </si>
  <si>
    <t>Total Checks</t>
  </si>
  <si>
    <t>Other Subtractions Listed Below</t>
  </si>
  <si>
    <t>Total Subtractions</t>
  </si>
  <si>
    <t>Cash Balance, End of Current Month (Checkbook)</t>
  </si>
  <si>
    <t>OTHER ADDITIONS TO CASH:</t>
  </si>
  <si>
    <t>Account #</t>
  </si>
  <si>
    <t>Voided Checks:</t>
  </si>
  <si>
    <t>Description</t>
  </si>
  <si>
    <t>Transfers and Other Additions:</t>
  </si>
  <si>
    <t>Amount</t>
  </si>
  <si>
    <t>Check #</t>
  </si>
  <si>
    <t>OTHER SUBTRACTIONS FROM CASH:</t>
  </si>
  <si>
    <t>Returned Checks:</t>
  </si>
  <si>
    <t>Original</t>
  </si>
  <si>
    <t>Transfers and Other Subtractions:</t>
  </si>
  <si>
    <t>TOTAL OTHER ADDITIONS</t>
  </si>
  <si>
    <t>TOTAL OTHER SUBTRACTIONS</t>
  </si>
  <si>
    <t xml:space="preserve">Original </t>
  </si>
  <si>
    <t>Parish Name</t>
  </si>
  <si>
    <r>
      <t xml:space="preserve">       </t>
    </r>
    <r>
      <rPr>
        <b/>
        <u/>
        <sz val="20"/>
        <rFont val="Arial"/>
        <family val="2"/>
      </rPr>
      <t>CASH SUMMARY</t>
    </r>
  </si>
  <si>
    <t>Location</t>
  </si>
  <si>
    <t>Number:</t>
  </si>
  <si>
    <t>00075</t>
  </si>
  <si>
    <t>Doc #</t>
  </si>
  <si>
    <t>Date:</t>
  </si>
  <si>
    <t>Jour.    Srce.</t>
  </si>
  <si>
    <t>Dept.    No.</t>
  </si>
  <si>
    <t>Account No.</t>
  </si>
  <si>
    <t>DEBIT</t>
  </si>
  <si>
    <t>CREDIT</t>
  </si>
  <si>
    <t>Totals (must equal)</t>
  </si>
  <si>
    <t>00002</t>
  </si>
  <si>
    <t>Name</t>
  </si>
  <si>
    <t>00001</t>
  </si>
  <si>
    <t>00003</t>
  </si>
  <si>
    <t>00004</t>
  </si>
  <si>
    <t>00005</t>
  </si>
  <si>
    <t>00006</t>
  </si>
  <si>
    <t>00007</t>
  </si>
  <si>
    <t>00008</t>
  </si>
  <si>
    <t>00009</t>
  </si>
  <si>
    <t>00010</t>
  </si>
  <si>
    <t>00011</t>
  </si>
  <si>
    <t>00012</t>
  </si>
  <si>
    <t>00013</t>
  </si>
  <si>
    <t>00014</t>
  </si>
  <si>
    <t>00015</t>
  </si>
  <si>
    <t>00016</t>
  </si>
  <si>
    <t>00017</t>
  </si>
  <si>
    <t>00018</t>
  </si>
  <si>
    <t>00019</t>
  </si>
  <si>
    <t>00020</t>
  </si>
  <si>
    <t>00021</t>
  </si>
  <si>
    <t>00022</t>
  </si>
  <si>
    <t>00023</t>
  </si>
  <si>
    <t>00024</t>
  </si>
  <si>
    <t>00025</t>
  </si>
  <si>
    <t>00026</t>
  </si>
  <si>
    <t>00027</t>
  </si>
  <si>
    <t>00028</t>
  </si>
  <si>
    <t>00029</t>
  </si>
  <si>
    <t>00030</t>
  </si>
  <si>
    <t>00031</t>
  </si>
  <si>
    <t>00032</t>
  </si>
  <si>
    <t>00033</t>
  </si>
  <si>
    <t>00034</t>
  </si>
  <si>
    <t>00035</t>
  </si>
  <si>
    <t>00036</t>
  </si>
  <si>
    <t>00037</t>
  </si>
  <si>
    <t>00038</t>
  </si>
  <si>
    <t>00040</t>
  </si>
  <si>
    <t>00041</t>
  </si>
  <si>
    <t>00042</t>
  </si>
  <si>
    <t>00043</t>
  </si>
  <si>
    <t>Immaculate Conception. Fulton</t>
  </si>
  <si>
    <t>00044</t>
  </si>
  <si>
    <t>00045</t>
  </si>
  <si>
    <t>00046</t>
  </si>
  <si>
    <t>00047</t>
  </si>
  <si>
    <t>00048</t>
  </si>
  <si>
    <t>00049</t>
  </si>
  <si>
    <t>00050</t>
  </si>
  <si>
    <t>00051</t>
  </si>
  <si>
    <t>00052</t>
  </si>
  <si>
    <t>00053</t>
  </si>
  <si>
    <t>00054</t>
  </si>
  <si>
    <t>00055</t>
  </si>
  <si>
    <t>00056</t>
  </si>
  <si>
    <t>00057</t>
  </si>
  <si>
    <t>00058</t>
  </si>
  <si>
    <t>00059</t>
  </si>
  <si>
    <t>00060</t>
  </si>
  <si>
    <t>00061</t>
  </si>
  <si>
    <t>00062</t>
  </si>
  <si>
    <t>00063</t>
  </si>
  <si>
    <t>00064</t>
  </si>
  <si>
    <t>00065</t>
  </si>
  <si>
    <t>00066</t>
  </si>
  <si>
    <t>00067</t>
  </si>
  <si>
    <t>00068</t>
  </si>
  <si>
    <t>00069</t>
  </si>
  <si>
    <t>00070</t>
  </si>
  <si>
    <t>00071</t>
  </si>
  <si>
    <t>00072</t>
  </si>
  <si>
    <t>00073</t>
  </si>
  <si>
    <t>00074</t>
  </si>
  <si>
    <t>00076</t>
  </si>
  <si>
    <t>00077</t>
  </si>
  <si>
    <t>00078</t>
  </si>
  <si>
    <t>00079</t>
  </si>
  <si>
    <t>00080</t>
  </si>
  <si>
    <t>00081</t>
  </si>
  <si>
    <t>00082</t>
  </si>
  <si>
    <t>00083</t>
  </si>
  <si>
    <t>00084</t>
  </si>
  <si>
    <t>00085</t>
  </si>
  <si>
    <t>00086</t>
  </si>
  <si>
    <t>00087</t>
  </si>
  <si>
    <t>00088</t>
  </si>
  <si>
    <t>00089</t>
  </si>
  <si>
    <t>00090</t>
  </si>
  <si>
    <t>00091</t>
  </si>
  <si>
    <t>00092</t>
  </si>
  <si>
    <t>00093</t>
  </si>
  <si>
    <t>00094</t>
  </si>
  <si>
    <t>00095</t>
  </si>
  <si>
    <t>00096</t>
  </si>
  <si>
    <t>00097</t>
  </si>
  <si>
    <t>00098</t>
  </si>
  <si>
    <t>00099</t>
  </si>
  <si>
    <t>St. Mary Tampico</t>
  </si>
  <si>
    <t>00100</t>
  </si>
  <si>
    <t>00101</t>
  </si>
  <si>
    <t>00102</t>
  </si>
  <si>
    <t>00103</t>
  </si>
  <si>
    <t>00104</t>
  </si>
  <si>
    <t>00105</t>
  </si>
  <si>
    <t>00115</t>
  </si>
  <si>
    <t>00116</t>
  </si>
  <si>
    <t>00117</t>
  </si>
  <si>
    <t>00192</t>
  </si>
  <si>
    <t>00202</t>
  </si>
  <si>
    <t>00355</t>
  </si>
  <si>
    <t>00360</t>
  </si>
  <si>
    <t>00365</t>
  </si>
  <si>
    <t>Boylan Central Catholic High School</t>
  </si>
  <si>
    <t>00375</t>
  </si>
  <si>
    <t>00380</t>
  </si>
  <si>
    <t>00385</t>
  </si>
  <si>
    <t>00420</t>
  </si>
  <si>
    <t>00429</t>
  </si>
  <si>
    <t>00432</t>
  </si>
  <si>
    <t>00435</t>
  </si>
  <si>
    <t>00438</t>
  </si>
  <si>
    <t>00439</t>
  </si>
  <si>
    <t>00440</t>
  </si>
  <si>
    <t>00441</t>
  </si>
  <si>
    <t>00442</t>
  </si>
  <si>
    <t>00443</t>
  </si>
  <si>
    <t>00444</t>
  </si>
  <si>
    <t>00445</t>
  </si>
  <si>
    <t>00446</t>
  </si>
  <si>
    <t>00461</t>
  </si>
  <si>
    <t>00470</t>
  </si>
  <si>
    <t>00480</t>
  </si>
  <si>
    <t>00485</t>
  </si>
  <si>
    <t>00501</t>
  </si>
  <si>
    <t>00515</t>
  </si>
  <si>
    <t>00520</t>
  </si>
  <si>
    <t>00525</t>
  </si>
  <si>
    <t>00530</t>
  </si>
  <si>
    <t>00573</t>
  </si>
  <si>
    <t>00585</t>
  </si>
  <si>
    <t>00591</t>
  </si>
  <si>
    <t>00625</t>
  </si>
  <si>
    <t>00630</t>
  </si>
  <si>
    <t>00635</t>
  </si>
  <si>
    <t>00640</t>
  </si>
  <si>
    <t>St. Francis Disable</t>
  </si>
  <si>
    <t>00645</t>
  </si>
  <si>
    <t>St. Vincent's Home</t>
  </si>
  <si>
    <t>00650</t>
  </si>
  <si>
    <t>00665</t>
  </si>
  <si>
    <t>00667</t>
  </si>
  <si>
    <t>00675</t>
  </si>
  <si>
    <t>00676</t>
  </si>
  <si>
    <t>00680</t>
  </si>
  <si>
    <t>00685</t>
  </si>
  <si>
    <t>00687</t>
  </si>
  <si>
    <t>00691</t>
  </si>
  <si>
    <t>00750</t>
  </si>
  <si>
    <t xml:space="preserve"> Albany</t>
  </si>
  <si>
    <t xml:space="preserve"> Algonquin</t>
  </si>
  <si>
    <t xml:space="preserve"> Amboy</t>
  </si>
  <si>
    <t xml:space="preserve"> Apple River</t>
  </si>
  <si>
    <t xml:space="preserve"> Aurora</t>
  </si>
  <si>
    <t xml:space="preserve"> Sugar Grove</t>
  </si>
  <si>
    <t xml:space="preserve"> North Aurora</t>
  </si>
  <si>
    <t xml:space="preserve"> Batavia</t>
  </si>
  <si>
    <t xml:space="preserve"> Belvidere</t>
  </si>
  <si>
    <t xml:space="preserve"> Byron</t>
  </si>
  <si>
    <t xml:space="preserve"> Carpentersville</t>
  </si>
  <si>
    <t xml:space="preserve"> Cary</t>
  </si>
  <si>
    <t xml:space="preserve"> Crystal Lake</t>
  </si>
  <si>
    <t xml:space="preserve"> St. Charles</t>
  </si>
  <si>
    <t xml:space="preserve"> DeKalb</t>
  </si>
  <si>
    <t xml:space="preserve"> Dixon</t>
  </si>
  <si>
    <t xml:space="preserve"> Dundee</t>
  </si>
  <si>
    <t xml:space="preserve"> Durand</t>
  </si>
  <si>
    <t xml:space="preserve"> East Dubuque</t>
  </si>
  <si>
    <t xml:space="preserve"> Elburn</t>
  </si>
  <si>
    <t xml:space="preserve"> Elgin</t>
  </si>
  <si>
    <t xml:space="preserve"> Elizabeth</t>
  </si>
  <si>
    <t xml:space="preserve"> Erie</t>
  </si>
  <si>
    <t xml:space="preserve"> Freeport</t>
  </si>
  <si>
    <t xml:space="preserve"> Galena</t>
  </si>
  <si>
    <t xml:space="preserve"> Geneva</t>
  </si>
  <si>
    <t xml:space="preserve"> Genoa</t>
  </si>
  <si>
    <t xml:space="preserve"> Gilberts</t>
  </si>
  <si>
    <t xml:space="preserve"> Hampshire</t>
  </si>
  <si>
    <t xml:space="preserve"> Hanover</t>
  </si>
  <si>
    <t xml:space="preserve"> Harmon</t>
  </si>
  <si>
    <t xml:space="preserve"> Hartland</t>
  </si>
  <si>
    <t xml:space="preserve"> Harvard</t>
  </si>
  <si>
    <t xml:space="preserve"> Huntley</t>
  </si>
  <si>
    <t xml:space="preserve"> Irish Grove</t>
  </si>
  <si>
    <t xml:space="preserve"> Johnsburg</t>
  </si>
  <si>
    <t xml:space="preserve"> Lee</t>
  </si>
  <si>
    <t xml:space="preserve"> Lena</t>
  </si>
  <si>
    <t xml:space="preserve"> Loves Park</t>
  </si>
  <si>
    <t xml:space="preserve"> McHenry</t>
  </si>
  <si>
    <t xml:space="preserve"> Maple Park</t>
  </si>
  <si>
    <t xml:space="preserve"> Marengo</t>
  </si>
  <si>
    <t xml:space="preserve"> Maytown</t>
  </si>
  <si>
    <t xml:space="preserve"> Menominee</t>
  </si>
  <si>
    <t xml:space="preserve"> Morrison</t>
  </si>
  <si>
    <t xml:space="preserve"> Mt. Carroll</t>
  </si>
  <si>
    <t xml:space="preserve"> Oregon</t>
  </si>
  <si>
    <t xml:space="preserve"> Pecatonica</t>
  </si>
  <si>
    <t xml:space="preserve"> Polo</t>
  </si>
  <si>
    <t xml:space="preserve"> Prophetstown</t>
  </si>
  <si>
    <t xml:space="preserve"> Richmond</t>
  </si>
  <si>
    <t xml:space="preserve"> Rochelle</t>
  </si>
  <si>
    <t xml:space="preserve"> Rock Falls</t>
  </si>
  <si>
    <t xml:space="preserve"> Rockford</t>
  </si>
  <si>
    <t xml:space="preserve"> Sandwich</t>
  </si>
  <si>
    <t xml:space="preserve"> Savanna</t>
  </si>
  <si>
    <t xml:space="preserve"> Scales Mound</t>
  </si>
  <si>
    <t xml:space="preserve"> Shannon</t>
  </si>
  <si>
    <t xml:space="preserve"> Somonauk</t>
  </si>
  <si>
    <t xml:space="preserve"> South Beloit</t>
  </si>
  <si>
    <t xml:space="preserve"> Spring Grove</t>
  </si>
  <si>
    <t xml:space="preserve"> Sterling</t>
  </si>
  <si>
    <t xml:space="preserve"> Stockton</t>
  </si>
  <si>
    <t xml:space="preserve"> Sublette</t>
  </si>
  <si>
    <t xml:space="preserve"> Sycamore</t>
  </si>
  <si>
    <t xml:space="preserve"> Virgil</t>
  </si>
  <si>
    <t xml:space="preserve"> Walton</t>
  </si>
  <si>
    <t xml:space="preserve"> Warren</t>
  </si>
  <si>
    <t xml:space="preserve"> West Brooklyn</t>
  </si>
  <si>
    <t xml:space="preserve"> Wonder Lake</t>
  </si>
  <si>
    <t xml:space="preserve"> Woodstock</t>
  </si>
  <si>
    <t xml:space="preserve"> Roscoe</t>
  </si>
  <si>
    <t xml:space="preserve"> Winnebago</t>
  </si>
  <si>
    <t>//2018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</si>
  <si>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</si>
  <si>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</si>
  <si>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</si>
  <si>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</si>
  <si>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</si>
  <si>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</si>
  <si>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</si>
  <si>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</si>
  <si>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</si>
  <si>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</si>
  <si>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</si>
  <si>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</si>
  <si>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</si>
  <si>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</si>
  <si>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</si>
  <si>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</si>
  <si>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</si>
  <si>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</si>
  <si>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</si>
  <si>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</si>
  <si>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</si>
  <si>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</si>
  <si>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</si>
  <si>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</si>
  <si>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</si>
  <si>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</si>
  <si>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</si>
  <si>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</si>
  <si>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</si>
  <si>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</si>
  <si>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</si>
  <si>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</si>
  <si>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</si>
  <si>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</si>
  <si>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</si>
  <si>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</si>
  <si>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</si>
  <si>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</si>
  <si>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</si>
  <si>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</si>
  <si>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</si>
  <si>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</si>
  <si>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</si>
  <si>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</si>
  <si>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</si>
  <si>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</si>
  <si>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</si>
  <si>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</si>
  <si>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</si>
  <si>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</si>
  <si>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</si>
  <si>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</si>
  <si>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</si>
  <si>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</si>
  <si>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</si>
  <si>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</si>
  <si>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</si>
  <si>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</si>
  <si>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</si>
  <si>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</si>
  <si>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</si>
  <si>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</si>
  <si>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</si>
  <si>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</si>
  <si>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</si>
  <si>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</si>
  <si>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</si>
  <si>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</si>
  <si>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</si>
  <si>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</si>
  <si>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</si>
  <si>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</si>
  <si>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</si>
  <si>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</si>
  <si>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</si>
  <si>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</si>
  <si>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</si>
  <si>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</si>
  <si>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</si>
  <si>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</si>
  <si>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</si>
  <si>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</si>
  <si>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</si>
  <si>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</si>
  <si>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</si>
  <si>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</si>
  <si>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</si>
  <si>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</si>
  <si>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</si>
  <si>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</si>
  <si>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</si>
  <si>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</si>
  <si>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</si>
  <si>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</si>
  <si>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</si>
  <si>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</si>
  <si>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</si>
  <si>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</si>
  <si>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</si>
  <si>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</si>
  <si>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</si>
  <si>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</si>
  <si>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</si>
  <si>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115</t>
  </si>
  <si>
    <t>116</t>
  </si>
  <si>
    <t>117</t>
  </si>
  <si>
    <t>192</t>
  </si>
  <si>
    <t>202</t>
  </si>
  <si>
    <t>355</t>
  </si>
  <si>
    <t>360</t>
  </si>
  <si>
    <t>365</t>
  </si>
  <si>
    <t>375</t>
  </si>
  <si>
    <t>380</t>
  </si>
  <si>
    <t>385</t>
  </si>
  <si>
    <t>420</t>
  </si>
  <si>
    <t>429</t>
  </si>
  <si>
    <t>432</t>
  </si>
  <si>
    <t>435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</si>
  <si>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</si>
  <si>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</si>
  <si>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</si>
  <si>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</si>
  <si>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</si>
  <si>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</si>
  <si>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</si>
  <si>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</si>
  <si>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</si>
  <si>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461</t>
  </si>
  <si>
    <t>470</t>
  </si>
  <si>
    <t>480</t>
  </si>
  <si>
    <t>485</t>
  </si>
  <si>
    <t>501</t>
  </si>
  <si>
    <t>515</t>
  </si>
  <si>
    <t>520</t>
  </si>
  <si>
    <t>525</t>
  </si>
  <si>
    <t>530</t>
  </si>
  <si>
    <t>573</t>
  </si>
  <si>
    <t>585</t>
  </si>
  <si>
    <t>591</t>
  </si>
  <si>
    <t>625</t>
  </si>
  <si>
    <t>630</t>
  </si>
  <si>
    <t>635</t>
  </si>
  <si>
    <t>640</t>
  </si>
  <si>
    <t>645</t>
  </si>
  <si>
    <t>650</t>
  </si>
  <si>
    <t>665</t>
  </si>
  <si>
    <t>667</t>
  </si>
  <si>
    <t>675</t>
  </si>
  <si>
    <t>676</t>
  </si>
  <si>
    <t>680</t>
  </si>
  <si>
    <t>685</t>
  </si>
  <si>
    <t>687</t>
  </si>
  <si>
    <t>691</t>
  </si>
  <si>
    <t>750</t>
  </si>
  <si>
    <t>Tampico</t>
  </si>
  <si>
    <t xml:space="preserve"> Fulton</t>
  </si>
  <si>
    <t>194</t>
  </si>
  <si>
    <t>00194</t>
  </si>
  <si>
    <t>St Mary's School</t>
  </si>
  <si>
    <t>Sterling</t>
  </si>
  <si>
    <t>St. Patrick</t>
  </si>
  <si>
    <t>St. Margaret Mary</t>
  </si>
  <si>
    <t>St. Joseph</t>
  </si>
  <si>
    <t>Annunciation of BVM</t>
  </si>
  <si>
    <t>Holy Angels</t>
  </si>
  <si>
    <t>St. Katharine Drexel</t>
  </si>
  <si>
    <t>St. Mary</t>
  </si>
  <si>
    <t>Archbishop Romero Grade School</t>
  </si>
  <si>
    <t>St. Nicholas</t>
  </si>
  <si>
    <t>Our Lady of Good Counsel</t>
  </si>
  <si>
    <t>St. Peter</t>
  </si>
  <si>
    <t>St. Rita of Cascia</t>
  </si>
  <si>
    <t>Sacred Heart</t>
  </si>
  <si>
    <t>St. Therese of Jesus</t>
  </si>
  <si>
    <t>Blessed Sacrament</t>
  </si>
  <si>
    <t>Holy Cross Church</t>
  </si>
  <si>
    <t>St. James</t>
  </si>
  <si>
    <t>St. Monica</t>
  </si>
  <si>
    <t>SS. Peter &amp; Paul</t>
  </si>
  <si>
    <t>St. Thomas the Apostle</t>
  </si>
  <si>
    <t>St. John Neumann</t>
  </si>
  <si>
    <t>Christ the Teacher</t>
  </si>
  <si>
    <t>St. Anne</t>
  </si>
  <si>
    <t>St. Catherine of Siena</t>
  </si>
  <si>
    <t>St. Gall</t>
  </si>
  <si>
    <t>St. Laurence</t>
  </si>
  <si>
    <t>St. Thomas More</t>
  </si>
  <si>
    <t>St. Ambrose</t>
  </si>
  <si>
    <t>St. Thomas Aquinas</t>
  </si>
  <si>
    <t>St. Michael</t>
  </si>
  <si>
    <t>St. Catherine of Genoa</t>
  </si>
  <si>
    <t>St. Charles Borromeo</t>
  </si>
  <si>
    <t>St. John the Evangelist</t>
  </si>
  <si>
    <t>St. Flannen</t>
  </si>
  <si>
    <t>St. John the Baptist</t>
  </si>
  <si>
    <t>St. Bridget</t>
  </si>
  <si>
    <t>Nativity BVM</t>
  </si>
  <si>
    <t>SS. John &amp; Catherine</t>
  </si>
  <si>
    <t>St. Catherine</t>
  </si>
  <si>
    <t>St. Andrew</t>
  </si>
  <si>
    <t>Holy Family</t>
  </si>
  <si>
    <t>St. Anthony of Padua</t>
  </si>
  <si>
    <t>St. Bernadette</t>
  </si>
  <si>
    <t>St. Edward School</t>
  </si>
  <si>
    <t>St. Mary Oratory</t>
  </si>
  <si>
    <t>St. Peter Cathedral</t>
  </si>
  <si>
    <t>SS. Peter and Paul</t>
  </si>
  <si>
    <t>St. Rita</t>
  </si>
  <si>
    <t>St. Stanislaus Kostka</t>
  </si>
  <si>
    <t>St. Paul the Apostle</t>
  </si>
  <si>
    <t>Holy Trinity</t>
  </si>
  <si>
    <t>St. Wendelin</t>
  </si>
  <si>
    <t>Holy Cross</t>
  </si>
  <si>
    <t>Our Lady of Perpetual Help</t>
  </si>
  <si>
    <t>SS Peter &amp; Paul</t>
  </si>
  <si>
    <t>St. Ann</t>
  </si>
  <si>
    <t>Christ the King</t>
  </si>
  <si>
    <t>Resurrection</t>
  </si>
  <si>
    <t>St. Elizabeth Ann Seton</t>
  </si>
  <si>
    <t>Church of Holy Apostles</t>
  </si>
  <si>
    <t>Church of the Holy Spirit</t>
  </si>
  <si>
    <t>Montini Catholic Schools</t>
  </si>
  <si>
    <t>Aquin Catholic Schools</t>
  </si>
  <si>
    <t>Aurora Central Catholic High School</t>
  </si>
  <si>
    <t>Marian Central Catholic High School</t>
  </si>
  <si>
    <t>Newman Central Catholic High School</t>
  </si>
  <si>
    <t>St. Edward Central Catholic High School</t>
  </si>
  <si>
    <t>Chancery</t>
  </si>
  <si>
    <t>Lay Pension Admin Fund</t>
  </si>
  <si>
    <t>Bishop Lane</t>
  </si>
  <si>
    <t>Vocations Office</t>
  </si>
  <si>
    <t>Health Insurance</t>
  </si>
  <si>
    <t>Payroll Office</t>
  </si>
  <si>
    <t>DIAL</t>
  </si>
  <si>
    <t>Property Insurance</t>
  </si>
  <si>
    <t>Accounting</t>
  </si>
  <si>
    <t>Research &amp; Planning</t>
  </si>
  <si>
    <t>Diocesan Gas/Electric Program</t>
  </si>
  <si>
    <t>Unemployment Fund</t>
  </si>
  <si>
    <t>Diocesan Unemployment Fund</t>
  </si>
  <si>
    <t>Catholic Cemeteries</t>
  </si>
  <si>
    <t>Catholic Charities Admin</t>
  </si>
  <si>
    <t>Office of Internal Audits</t>
  </si>
  <si>
    <t>Clergy Relief Society</t>
  </si>
  <si>
    <t>Diocesan Stewardship Program -DSP</t>
  </si>
  <si>
    <t>Catholic Education and Youth Ministry</t>
  </si>
  <si>
    <t>Deanery Religious Ed Office</t>
  </si>
  <si>
    <t>LiFE Office</t>
  </si>
  <si>
    <t>Office of Charitable Giving</t>
  </si>
  <si>
    <t>Office of Ecumenism</t>
  </si>
  <si>
    <t>Observer</t>
  </si>
  <si>
    <t>Diaconate Office</t>
  </si>
  <si>
    <t>Apostolate for Hispanic Ministry</t>
  </si>
  <si>
    <t>Catholic Foundation</t>
  </si>
  <si>
    <t>Office of Divine Worship</t>
  </si>
  <si>
    <t>Tribunal</t>
  </si>
  <si>
    <t>Vicar for Clergy</t>
  </si>
  <si>
    <t>Ministry Formation</t>
  </si>
  <si>
    <t>Admin Building</t>
  </si>
  <si>
    <t>St. Elizabeth Center</t>
  </si>
  <si>
    <t>Prison and Jail Ministry</t>
  </si>
  <si>
    <t>Office of Black Catholics</t>
  </si>
  <si>
    <t>Office of Deaf Ministry</t>
  </si>
  <si>
    <t>Vianney Oaks</t>
  </si>
  <si>
    <t>Siena on Brendenwood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</si>
</sst>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2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color indexed="8"/>
      <name val="Arial"/>
      <family val="2"/>
    </font>
    <font>
      <b/>
      <sz val="20"/>
      <name val="Arial"/>
      <family val="2"/>
    </font>
    <font>
      <b/>
      <u/>
      <sz val="2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color indexed="9"/>
      <name val="Times New Roman"/>
      <family val="1"/>
    </font>
    <font>
      <sz val="12"/>
      <name val="Garamond"/>
      <family val="1"/>
    </font>
    <font>
      <sz val="10"/>
      <name val="Garamond"/>
      <family val="1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Garamond"/>
      <family val="1"/>
    </font>
    <font>
      <b/>
      <u/>
      <sz val="12"/>
      <name val="Garamond"/>
      <family val="1"/>
    </font>
    <font>
      <b/>
      <sz val="12"/>
      <color rgb="FFFF0000"/>
      <name val="Garamond"/>
      <family val="1"/>
    </font>
    <font>
      <sz val="12"/>
      <color rgb="FF0000FF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0" fillId="0" borderId="0"/>
    <xf numFmtId="0" fontId="14" fillId="0" borderId="0"/>
  </cellStyleXfs>
  <cellXfs count="95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3" fillId="0" borderId="1" xfId="0" applyFont="1" applyBorder="1" applyProtection="1">
      <protection locked="0"/>
    </xf>
    <xf numFmtId="39" fontId="3" fillId="0" borderId="0" xfId="0" applyNumberFormat="1" applyFont="1" applyProtection="1">
      <protection locked="0"/>
    </xf>
    <xf numFmtId="39" fontId="3" fillId="0" borderId="0" xfId="0" applyNumberFormat="1" applyFont="1" applyBorder="1" applyProtection="1">
      <protection locked="0"/>
    </xf>
    <xf numFmtId="39" fontId="3" fillId="0" borderId="2" xfId="0" applyNumberFormat="1" applyFont="1" applyBorder="1" applyProtection="1">
      <protection locked="0"/>
    </xf>
    <xf numFmtId="39" fontId="3" fillId="0" borderId="1" xfId="0" applyNumberFormat="1" applyFont="1" applyBorder="1" applyProtection="1">
      <protection locked="0"/>
    </xf>
    <xf numFmtId="39" fontId="3" fillId="0" borderId="3" xfId="0" applyNumberFormat="1" applyFont="1" applyBorder="1" applyProtection="1">
      <protection locked="0"/>
    </xf>
    <xf numFmtId="0" fontId="3" fillId="0" borderId="0" xfId="0" applyFont="1" applyProtection="1"/>
    <xf numFmtId="0" fontId="7" fillId="0" borderId="0" xfId="0" applyFont="1" applyAlignment="1" applyProtection="1">
      <alignment horizontal="left"/>
    </xf>
    <xf numFmtId="0" fontId="0" fillId="0" borderId="0" xfId="0" applyProtection="1"/>
    <xf numFmtId="0" fontId="3" fillId="0" borderId="0" xfId="0" applyFont="1" applyAlignment="1" applyProtection="1">
      <alignment horizontal="right"/>
    </xf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2" fillId="0" borderId="0" xfId="0" applyFont="1" applyProtection="1"/>
    <xf numFmtId="0" fontId="5" fillId="0" borderId="0" xfId="0" applyFont="1" applyProtection="1"/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3" fillId="0" borderId="4" xfId="0" applyFont="1" applyBorder="1" applyProtection="1"/>
    <xf numFmtId="0" fontId="3" fillId="0" borderId="0" xfId="0" applyFont="1" applyBorder="1" applyProtection="1"/>
    <xf numFmtId="49" fontId="18" fillId="3" borderId="5" xfId="1" quotePrefix="1" applyNumberFormat="1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10" fillId="0" borderId="0" xfId="1" applyFont="1" applyProtection="1">
      <protection locked="0"/>
    </xf>
    <xf numFmtId="0" fontId="13" fillId="0" borderId="0" xfId="1" applyFont="1" applyProtection="1">
      <protection locked="0"/>
    </xf>
    <xf numFmtId="0" fontId="20" fillId="0" borderId="0" xfId="1" applyFont="1" applyAlignment="1" applyProtection="1">
      <alignment vertical="center"/>
      <protection locked="0"/>
    </xf>
    <xf numFmtId="0" fontId="13" fillId="0" borderId="0" xfId="1" applyFont="1" applyFill="1" applyProtection="1">
      <protection locked="0"/>
    </xf>
    <xf numFmtId="0" fontId="21" fillId="0" borderId="0" xfId="1" applyFont="1" applyAlignment="1" applyProtection="1">
      <alignment horizontal="center" vertical="center"/>
      <protection locked="0"/>
    </xf>
    <xf numFmtId="0" fontId="15" fillId="0" borderId="7" xfId="1" applyFont="1" applyBorder="1" applyAlignment="1" applyProtection="1">
      <alignment horizontal="center" vertical="center"/>
      <protection locked="0"/>
    </xf>
    <xf numFmtId="49" fontId="15" fillId="0" borderId="8" xfId="1" applyNumberFormat="1" applyFont="1" applyBorder="1" applyAlignment="1" applyProtection="1">
      <alignment horizontal="center" vertical="center"/>
      <protection locked="0"/>
    </xf>
    <xf numFmtId="1" fontId="15" fillId="0" borderId="8" xfId="1" applyNumberFormat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left" vertical="center"/>
    </xf>
    <xf numFmtId="0" fontId="12" fillId="0" borderId="0" xfId="1" applyFont="1" applyAlignment="1" applyProtection="1">
      <alignment horizontal="center" vertical="center"/>
    </xf>
    <xf numFmtId="0" fontId="12" fillId="0" borderId="0" xfId="1" applyFont="1" applyProtection="1"/>
    <xf numFmtId="0" fontId="12" fillId="0" borderId="0" xfId="1" applyFont="1" applyAlignment="1" applyProtection="1">
      <alignment horizontal="right" vertical="center"/>
    </xf>
    <xf numFmtId="49" fontId="12" fillId="0" borderId="0" xfId="3" applyNumberFormat="1" applyFont="1" applyBorder="1" applyAlignment="1" applyProtection="1">
      <alignment horizontal="right"/>
    </xf>
    <xf numFmtId="0" fontId="12" fillId="0" borderId="0" xfId="1" applyFont="1" applyFill="1" applyProtection="1"/>
    <xf numFmtId="0" fontId="12" fillId="0" borderId="9" xfId="1" applyFont="1" applyBorder="1" applyAlignment="1" applyProtection="1">
      <alignment horizontal="center" vertical="center" wrapText="1"/>
    </xf>
    <xf numFmtId="0" fontId="12" fillId="0" borderId="10" xfId="1" applyFont="1" applyBorder="1" applyAlignment="1" applyProtection="1">
      <alignment horizontal="center" vertical="center" wrapText="1"/>
    </xf>
    <xf numFmtId="0" fontId="12" fillId="0" borderId="10" xfId="1" applyFont="1" applyBorder="1" applyAlignment="1" applyProtection="1">
      <alignment horizontal="center" vertical="center"/>
    </xf>
    <xf numFmtId="0" fontId="12" fillId="0" borderId="11" xfId="1" applyFont="1" applyBorder="1" applyAlignment="1" applyProtection="1">
      <alignment horizontal="center" vertical="center"/>
    </xf>
    <xf numFmtId="0" fontId="15" fillId="0" borderId="0" xfId="1" applyFont="1" applyAlignment="1" applyProtection="1">
      <alignment horizontal="center" vertical="center"/>
    </xf>
    <xf numFmtId="0" fontId="15" fillId="0" borderId="12" xfId="1" applyFont="1" applyBorder="1" applyProtection="1"/>
    <xf numFmtId="0" fontId="15" fillId="0" borderId="0" xfId="1" applyFont="1" applyProtection="1"/>
    <xf numFmtId="0" fontId="17" fillId="0" borderId="8" xfId="1" applyFont="1" applyBorder="1" applyAlignment="1" applyProtection="1">
      <alignment horizontal="right" vertical="center"/>
    </xf>
    <xf numFmtId="43" fontId="15" fillId="0" borderId="8" xfId="1" applyNumberFormat="1" applyFont="1" applyBorder="1" applyAlignment="1" applyProtection="1">
      <alignment horizontal="right" vertical="center"/>
    </xf>
    <xf numFmtId="43" fontId="16" fillId="0" borderId="13" xfId="2" applyNumberFormat="1" applyFont="1" applyBorder="1" applyAlignment="1" applyProtection="1">
      <alignment horizontal="right" vertical="center" indent="1"/>
    </xf>
    <xf numFmtId="0" fontId="16" fillId="3" borderId="14" xfId="2" applyFont="1" applyFill="1" applyBorder="1" applyAlignment="1" applyProtection="1">
      <alignment horizontal="center" vertical="center"/>
      <protection locked="0"/>
    </xf>
    <xf numFmtId="49" fontId="16" fillId="3" borderId="15" xfId="2" applyNumberFormat="1" applyFont="1" applyFill="1" applyBorder="1" applyAlignment="1" applyProtection="1">
      <alignment horizontal="center" vertical="center"/>
      <protection locked="0"/>
    </xf>
    <xf numFmtId="1" fontId="16" fillId="3" borderId="15" xfId="2" applyNumberFormat="1" applyFont="1" applyFill="1" applyBorder="1" applyAlignment="1" applyProtection="1">
      <alignment horizontal="center" vertical="center"/>
      <protection locked="0"/>
    </xf>
    <xf numFmtId="0" fontId="16" fillId="3" borderId="15" xfId="2" applyFont="1" applyFill="1" applyBorder="1" applyAlignment="1" applyProtection="1">
      <alignment horizontal="left" vertical="center" indent="1"/>
      <protection locked="0"/>
    </xf>
    <xf numFmtId="4" fontId="16" fillId="3" borderId="16" xfId="2" applyNumberFormat="1" applyFont="1" applyFill="1" applyBorder="1" applyAlignment="1" applyProtection="1">
      <alignment horizontal="right" vertical="center" indent="1"/>
      <protection locked="0"/>
    </xf>
    <xf numFmtId="4" fontId="16" fillId="3" borderId="17" xfId="2" applyNumberFormat="1" applyFont="1" applyFill="1" applyBorder="1" applyAlignment="1" applyProtection="1">
      <alignment horizontal="right" vertical="center" indent="1"/>
      <protection locked="0"/>
    </xf>
    <xf numFmtId="0" fontId="16" fillId="3" borderId="18" xfId="2" applyFont="1" applyFill="1" applyBorder="1" applyAlignment="1" applyProtection="1">
      <alignment horizontal="center" vertical="center"/>
      <protection locked="0"/>
    </xf>
    <xf numFmtId="49" fontId="16" fillId="3" borderId="16" xfId="2" applyNumberFormat="1" applyFont="1" applyFill="1" applyBorder="1" applyAlignment="1" applyProtection="1">
      <alignment horizontal="center" vertical="center"/>
      <protection locked="0"/>
    </xf>
    <xf numFmtId="1" fontId="16" fillId="3" borderId="16" xfId="2" applyNumberFormat="1" applyFont="1" applyFill="1" applyBorder="1" applyAlignment="1" applyProtection="1">
      <alignment horizontal="center" vertical="center"/>
      <protection locked="0"/>
    </xf>
    <xf numFmtId="0" fontId="16" fillId="3" borderId="16" xfId="2" applyFont="1" applyFill="1" applyBorder="1" applyAlignment="1" applyProtection="1">
      <alignment horizontal="left" vertical="center" indent="1"/>
      <protection locked="0"/>
    </xf>
    <xf numFmtId="4" fontId="16" fillId="3" borderId="8" xfId="2" applyNumberFormat="1" applyFont="1" applyFill="1" applyBorder="1" applyAlignment="1" applyProtection="1">
      <alignment horizontal="right" vertical="center" indent="1"/>
      <protection locked="0"/>
    </xf>
    <xf numFmtId="4" fontId="16" fillId="3" borderId="13" xfId="2" applyNumberFormat="1" applyFont="1" applyFill="1" applyBorder="1" applyAlignment="1" applyProtection="1">
      <alignment horizontal="right" vertical="center" indent="1"/>
      <protection locked="0"/>
    </xf>
    <xf numFmtId="49" fontId="16" fillId="3" borderId="16" xfId="2" quotePrefix="1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vertical="center"/>
    </xf>
    <xf numFmtId="14" fontId="18" fillId="0" borderId="5" xfId="1" quotePrefix="1" applyNumberFormat="1" applyFont="1" applyFill="1" applyBorder="1" applyAlignment="1" applyProtection="1">
      <alignment horizontal="center" vertical="center"/>
    </xf>
    <xf numFmtId="14" fontId="18" fillId="3" borderId="5" xfId="3" applyNumberFormat="1" applyFont="1" applyFill="1" applyBorder="1" applyAlignment="1" applyProtection="1">
      <alignment horizontal="center"/>
      <protection locked="0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9" fillId="0" borderId="0" xfId="0" quotePrefix="1" applyFont="1" applyAlignment="1">
      <alignment horizontal="center"/>
    </xf>
    <xf numFmtId="0" fontId="9" fillId="0" borderId="0" xfId="0" applyFont="1"/>
    <xf numFmtId="39" fontId="3" fillId="0" borderId="19" xfId="0" applyNumberFormat="1" applyFont="1" applyFill="1" applyBorder="1" applyAlignment="1" applyProtection="1"/>
    <xf numFmtId="39" fontId="3" fillId="0" borderId="20" xfId="0" applyNumberFormat="1" applyFont="1" applyFill="1" applyBorder="1" applyAlignment="1" applyProtection="1"/>
    <xf numFmtId="39" fontId="3" fillId="0" borderId="21" xfId="0" applyNumberFormat="1" applyFont="1" applyFill="1" applyBorder="1" applyAlignment="1" applyProtection="1"/>
    <xf numFmtId="39" fontId="3" fillId="0" borderId="22" xfId="0" applyNumberFormat="1" applyFont="1" applyFill="1" applyBorder="1" applyAlignment="1" applyProtection="1"/>
    <xf numFmtId="39" fontId="3" fillId="3" borderId="21" xfId="0" applyNumberFormat="1" applyFont="1" applyFill="1" applyBorder="1" applyAlignment="1" applyProtection="1">
      <protection locked="0"/>
    </xf>
    <xf numFmtId="39" fontId="3" fillId="3" borderId="22" xfId="0" applyNumberFormat="1" applyFont="1" applyFill="1" applyBorder="1" applyAlignment="1" applyProtection="1">
      <protection locked="0"/>
    </xf>
    <xf numFmtId="0" fontId="3" fillId="3" borderId="6" xfId="0" applyFont="1" applyFill="1" applyBorder="1" applyAlignment="1" applyProtection="1">
      <protection locked="0"/>
    </xf>
    <xf numFmtId="0" fontId="0" fillId="3" borderId="6" xfId="0" applyFill="1" applyBorder="1" applyAlignment="1" applyProtection="1">
      <protection locked="0"/>
    </xf>
    <xf numFmtId="0" fontId="4" fillId="0" borderId="0" xfId="0" applyFont="1" applyAlignment="1" applyProtection="1">
      <alignment horizontal="right"/>
    </xf>
    <xf numFmtId="0" fontId="0" fillId="0" borderId="0" xfId="0" applyAlignment="1" applyProtection="1"/>
    <xf numFmtId="0" fontId="5" fillId="0" borderId="0" xfId="0" applyFont="1" applyAlignment="1" applyProtection="1">
      <alignment horizontal="center"/>
    </xf>
    <xf numFmtId="0" fontId="3" fillId="0" borderId="0" xfId="0" applyFont="1" applyAlignment="1" applyProtection="1"/>
    <xf numFmtId="0" fontId="3" fillId="3" borderId="5" xfId="0" applyFont="1" applyFill="1" applyBorder="1" applyAlignment="1" applyProtection="1">
      <protection locked="0"/>
    </xf>
    <xf numFmtId="39" fontId="6" fillId="0" borderId="2" xfId="0" applyNumberFormat="1" applyFont="1" applyFill="1" applyBorder="1" applyAlignment="1" applyProtection="1"/>
    <xf numFmtId="39" fontId="6" fillId="0" borderId="23" xfId="0" applyNumberFormat="1" applyFont="1" applyFill="1" applyBorder="1" applyAlignment="1" applyProtection="1"/>
    <xf numFmtId="39" fontId="3" fillId="0" borderId="2" xfId="0" applyNumberFormat="1" applyFont="1" applyBorder="1" applyAlignment="1" applyProtection="1"/>
    <xf numFmtId="39" fontId="3" fillId="0" borderId="23" xfId="0" applyNumberFormat="1" applyFont="1" applyBorder="1" applyAlignment="1" applyProtection="1"/>
    <xf numFmtId="0" fontId="2" fillId="0" borderId="5" xfId="0" applyFont="1" applyBorder="1" applyAlignment="1" applyProtection="1"/>
    <xf numFmtId="14" fontId="2" fillId="3" borderId="5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left"/>
    </xf>
    <xf numFmtId="39" fontId="3" fillId="0" borderId="21" xfId="0" applyNumberFormat="1" applyFont="1" applyBorder="1" applyAlignment="1" applyProtection="1"/>
    <xf numFmtId="39" fontId="3" fillId="0" borderId="22" xfId="0" applyNumberFormat="1" applyFont="1" applyBorder="1" applyAlignment="1" applyProtection="1"/>
    <xf numFmtId="0" fontId="11" fillId="2" borderId="0" xfId="1" applyFont="1" applyFill="1" applyAlignment="1" applyProtection="1">
      <alignment horizontal="center" vertical="center"/>
    </xf>
  </cellXfs>
  <cellStyles count="4">
    <cellStyle name="Normal" xfId="0" builtinId="0"/>
    <cellStyle name="Normal 2" xfId="1"/>
    <cellStyle name="Normal 2 2" xfId="2"/>
    <cellStyle name="Normal_Monthly JE Form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L61"/>
  <sheetViews>
    <sheetView tabSelected="1" topLeftCell="B1" zoomScaleNormal="100" workbookViewId="0">
      <selection activeCell="K1" sqref="K1"/>
    </sheetView>
  </sheetViews>
  <sheetFormatPr defaultRowHeight="12.75" x14ac:dyDescent="0.2"/>
  <cols>
    <col min="1" max="3" width="9.140625" style="4"/>
    <col min="4" max="4" width="11.28515625" style="4" customWidth="1"/>
    <col min="5" max="5" width="10.140625" style="4" customWidth="1"/>
    <col min="6" max="6" width="12.42578125" style="4" bestFit="1" customWidth="1"/>
    <col min="7" max="7" width="12.7109375" style="4" customWidth="1"/>
    <col min="8" max="8" width="11.5703125" style="4" customWidth="1"/>
    <col min="9" max="9" width="12.5703125" style="4" customWidth="1"/>
    <col min="10" max="10" width="11.7109375" style="4" customWidth="1"/>
    <col min="11" max="11" width="6.85546875" style="4" customWidth="1"/>
    <col min="12" max="12" width="18.7109375" style="4" customWidth="1"/>
    <col min="13" max="16384" width="9.140625" style="4"/>
  </cols>
  <sheetData>
    <row r="1" spans="1:12" ht="15.75" x14ac:dyDescent="0.25">
      <c r="A1" s="11" t="s">
        <v>31</v>
      </c>
      <c r="B1" s="11"/>
      <c r="C1" s="91" t="e">
        <f>VLOOKUP(K1,Lookup!A2:B311,2,FALSE)</f>
        <v>#N/A</v>
      </c>
      <c r="D1" s="91"/>
      <c r="E1" s="91"/>
      <c r="F1" s="91"/>
      <c r="G1" s="11" t="s">
        <v>1</v>
      </c>
      <c r="H1" s="88" t="e">
        <f>VLOOKUP(K1,Lookup!A2:C311,3,FALSE)</f>
        <v>#N/A</v>
      </c>
      <c r="I1" s="88"/>
      <c r="J1" s="3" t="s">
        <v>3</v>
      </c>
      <c r="K1" s="24"/>
      <c r="L1" s="1"/>
    </row>
    <row r="2" spans="1:12" ht="1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x14ac:dyDescent="0.25">
      <c r="A3" s="1" t="s">
        <v>0</v>
      </c>
      <c r="B3" s="1"/>
      <c r="C3" s="83"/>
      <c r="D3" s="83"/>
      <c r="E3" s="83"/>
      <c r="F3" s="1"/>
      <c r="G3" s="1" t="s">
        <v>2</v>
      </c>
      <c r="H3" s="89">
        <f ca="1">NOW()</f>
        <v>43193.589003240741</v>
      </c>
      <c r="I3" s="90"/>
      <c r="J3" s="1"/>
      <c r="K3" s="1"/>
      <c r="L3" s="1"/>
    </row>
    <row r="4" spans="1:12" ht="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6.25" x14ac:dyDescent="0.4">
      <c r="A6" s="11"/>
      <c r="B6" s="11"/>
      <c r="C6" s="11"/>
      <c r="D6" s="11"/>
      <c r="E6" s="12" t="s">
        <v>32</v>
      </c>
      <c r="F6" s="13"/>
      <c r="G6" s="11"/>
      <c r="H6" s="11"/>
      <c r="I6" s="11"/>
      <c r="J6" s="11"/>
      <c r="K6" s="11"/>
      <c r="L6" s="1"/>
    </row>
    <row r="7" spans="1:12" ht="1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" x14ac:dyDescent="0.2">
      <c r="A8" s="1"/>
      <c r="C8" s="14" t="s">
        <v>4</v>
      </c>
      <c r="D8" s="83"/>
      <c r="E8" s="83"/>
      <c r="F8" s="1"/>
      <c r="G8" s="1"/>
      <c r="H8" s="14" t="s">
        <v>5</v>
      </c>
      <c r="I8" s="83"/>
      <c r="J8" s="83"/>
      <c r="K8" s="1"/>
      <c r="L8" s="1"/>
    </row>
    <row r="9" spans="1:12" ht="15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1.95" customHeight="1" x14ac:dyDescent="0.25">
      <c r="A11" s="11"/>
      <c r="B11" s="15" t="s">
        <v>6</v>
      </c>
      <c r="C11" s="11"/>
      <c r="D11" s="11"/>
      <c r="E11" s="11"/>
      <c r="F11" s="1"/>
      <c r="G11" s="1"/>
      <c r="H11" s="1"/>
      <c r="I11" s="75"/>
      <c r="J11" s="76"/>
      <c r="K11" s="1"/>
      <c r="L11" s="1"/>
    </row>
    <row r="12" spans="1:12" ht="15.75" x14ac:dyDescent="0.25">
      <c r="A12" s="11"/>
      <c r="B12" s="16" t="s">
        <v>7</v>
      </c>
      <c r="C12" s="11"/>
      <c r="D12" s="11"/>
      <c r="E12" s="11"/>
      <c r="F12" s="1"/>
      <c r="G12" s="1"/>
      <c r="H12" s="1"/>
      <c r="I12" s="5"/>
      <c r="J12" s="1"/>
      <c r="K12" s="1"/>
      <c r="L12" s="1"/>
    </row>
    <row r="13" spans="1:12" ht="21.95" customHeight="1" x14ac:dyDescent="0.2">
      <c r="A13" s="11"/>
      <c r="B13" s="11"/>
      <c r="C13" s="11" t="s">
        <v>8</v>
      </c>
      <c r="D13" s="11"/>
      <c r="E13" s="11"/>
      <c r="F13" s="1"/>
      <c r="G13" s="75"/>
      <c r="H13" s="76"/>
      <c r="I13" s="6"/>
      <c r="J13" s="6"/>
      <c r="K13" s="1"/>
      <c r="L13" s="1"/>
    </row>
    <row r="14" spans="1:12" ht="21.95" customHeight="1" thickBot="1" x14ac:dyDescent="0.25">
      <c r="A14" s="11"/>
      <c r="B14" s="11"/>
      <c r="C14" s="11" t="s">
        <v>9</v>
      </c>
      <c r="D14" s="11"/>
      <c r="E14" s="11"/>
      <c r="F14" s="1"/>
      <c r="G14" s="71">
        <f>+L42</f>
        <v>0</v>
      </c>
      <c r="H14" s="72"/>
      <c r="I14" s="6"/>
      <c r="J14" s="6"/>
      <c r="K14" s="1"/>
      <c r="L14" s="1"/>
    </row>
    <row r="15" spans="1:12" ht="21.95" customHeight="1" x14ac:dyDescent="0.2">
      <c r="A15" s="11"/>
      <c r="B15" s="11"/>
      <c r="C15" s="11" t="s">
        <v>10</v>
      </c>
      <c r="D15" s="11"/>
      <c r="E15" s="11"/>
      <c r="F15" s="1"/>
      <c r="G15" s="84">
        <f>+G13+G14</f>
        <v>0</v>
      </c>
      <c r="H15" s="85"/>
      <c r="I15" s="6"/>
      <c r="J15" s="6"/>
      <c r="K15" s="1"/>
      <c r="L15" s="1"/>
    </row>
    <row r="16" spans="1:12" ht="12.75" customHeight="1" x14ac:dyDescent="0.2">
      <c r="A16" s="11"/>
      <c r="B16" s="11"/>
      <c r="C16" s="11"/>
      <c r="D16" s="11"/>
      <c r="E16" s="11"/>
      <c r="F16" s="1"/>
      <c r="G16" s="7"/>
      <c r="H16" s="7"/>
      <c r="I16" s="8"/>
      <c r="J16" s="6"/>
      <c r="K16" s="1"/>
      <c r="L16" s="1"/>
    </row>
    <row r="17" spans="1:12" ht="21.95" customHeight="1" x14ac:dyDescent="0.25">
      <c r="A17" s="11"/>
      <c r="B17" s="17" t="s">
        <v>11</v>
      </c>
      <c r="C17" s="13"/>
      <c r="D17" s="11"/>
      <c r="E17" s="11"/>
      <c r="F17" s="1"/>
      <c r="G17" s="6"/>
      <c r="H17" s="6"/>
      <c r="I17" s="73">
        <f>I11+G15</f>
        <v>0</v>
      </c>
      <c r="J17" s="74"/>
      <c r="K17" s="1"/>
      <c r="L17" s="1"/>
    </row>
    <row r="18" spans="1:12" ht="15.75" x14ac:dyDescent="0.25">
      <c r="A18" s="11"/>
      <c r="B18" s="16" t="s">
        <v>12</v>
      </c>
      <c r="C18" s="11"/>
      <c r="D18" s="11"/>
      <c r="E18" s="11"/>
      <c r="F18" s="1"/>
      <c r="G18" s="6"/>
      <c r="H18" s="6"/>
      <c r="I18" s="9"/>
      <c r="J18" s="6"/>
      <c r="K18" s="1"/>
      <c r="L18" s="1"/>
    </row>
    <row r="19" spans="1:12" ht="21.95" customHeight="1" x14ac:dyDescent="0.2">
      <c r="A19" s="11"/>
      <c r="B19" s="11"/>
      <c r="C19" s="11" t="s">
        <v>13</v>
      </c>
      <c r="D19" s="11"/>
      <c r="E19" s="11"/>
      <c r="F19" s="1"/>
      <c r="G19" s="75"/>
      <c r="H19" s="76"/>
      <c r="I19" s="6"/>
      <c r="J19" s="6"/>
      <c r="K19" s="1"/>
      <c r="L19" s="1"/>
    </row>
    <row r="20" spans="1:12" ht="21.95" customHeight="1" thickBot="1" x14ac:dyDescent="0.25">
      <c r="A20" s="11"/>
      <c r="B20" s="11"/>
      <c r="C20" s="11" t="s">
        <v>14</v>
      </c>
      <c r="D20" s="11"/>
      <c r="E20" s="11"/>
      <c r="F20" s="1"/>
      <c r="G20" s="71">
        <f>+L60</f>
        <v>0</v>
      </c>
      <c r="H20" s="72"/>
      <c r="I20" s="6"/>
      <c r="J20" s="6"/>
      <c r="K20" s="1"/>
      <c r="L20" s="1"/>
    </row>
    <row r="21" spans="1:12" ht="21.95" customHeight="1" x14ac:dyDescent="0.2">
      <c r="A21" s="11"/>
      <c r="B21" s="11"/>
      <c r="C21" s="11" t="s">
        <v>15</v>
      </c>
      <c r="D21" s="11"/>
      <c r="E21" s="11"/>
      <c r="F21" s="1"/>
      <c r="G21" s="86">
        <f>+G19+G20</f>
        <v>0</v>
      </c>
      <c r="H21" s="87"/>
      <c r="I21" s="6"/>
      <c r="J21" s="6"/>
      <c r="K21" s="1"/>
      <c r="L21" s="1"/>
    </row>
    <row r="22" spans="1:12" ht="15" x14ac:dyDescent="0.2">
      <c r="A22" s="11"/>
      <c r="B22" s="11"/>
      <c r="C22" s="11"/>
      <c r="D22" s="11"/>
      <c r="E22" s="11"/>
      <c r="F22" s="1"/>
      <c r="G22" s="6"/>
      <c r="H22" s="10"/>
      <c r="I22" s="6"/>
      <c r="J22" s="6"/>
      <c r="K22" s="1"/>
      <c r="L22" s="1"/>
    </row>
    <row r="23" spans="1:12" ht="21.95" customHeight="1" x14ac:dyDescent="0.25">
      <c r="A23" s="11"/>
      <c r="B23" s="15" t="s">
        <v>16</v>
      </c>
      <c r="C23" s="13"/>
      <c r="D23" s="11"/>
      <c r="E23" s="11"/>
      <c r="F23" s="1"/>
      <c r="G23" s="6"/>
      <c r="H23" s="6"/>
      <c r="I23" s="92">
        <f>+I17-G21</f>
        <v>0</v>
      </c>
      <c r="J23" s="93"/>
      <c r="K23" s="1"/>
      <c r="L23" s="1"/>
    </row>
    <row r="24" spans="1:12" ht="15" x14ac:dyDescent="0.2">
      <c r="A24" s="11"/>
      <c r="B24" s="11"/>
      <c r="C24" s="11"/>
      <c r="D24" s="11"/>
      <c r="E24" s="11"/>
      <c r="F24" s="1"/>
      <c r="G24" s="1"/>
      <c r="H24" s="1"/>
      <c r="I24" s="1"/>
      <c r="J24" s="1"/>
      <c r="K24" s="1"/>
      <c r="L24" s="1"/>
    </row>
    <row r="25" spans="1:12" ht="15" x14ac:dyDescent="0.2">
      <c r="A25" s="11"/>
      <c r="B25" s="11"/>
      <c r="C25" s="11"/>
      <c r="D25" s="11"/>
      <c r="E25" s="11"/>
      <c r="F25" s="1"/>
      <c r="G25" s="1"/>
      <c r="H25" s="1"/>
      <c r="I25" s="1"/>
      <c r="J25" s="1"/>
      <c r="K25" s="1"/>
      <c r="L25" s="1"/>
    </row>
    <row r="26" spans="1:12" ht="15" x14ac:dyDescent="0.2">
      <c r="A26" s="11"/>
      <c r="B26" s="11"/>
      <c r="C26" s="11"/>
      <c r="D26" s="11"/>
      <c r="E26" s="11"/>
      <c r="F26" s="1"/>
      <c r="G26" s="1"/>
      <c r="H26" s="1"/>
      <c r="I26" s="1"/>
      <c r="J26" s="1"/>
      <c r="K26" s="1"/>
      <c r="L26" s="1"/>
    </row>
    <row r="27" spans="1:12" ht="15.75" x14ac:dyDescent="0.25">
      <c r="A27" s="18" t="s">
        <v>17</v>
      </c>
      <c r="B27" s="11"/>
      <c r="C27" s="11"/>
      <c r="D27" s="11"/>
      <c r="E27" s="11"/>
      <c r="F27" s="1"/>
      <c r="G27" s="1"/>
      <c r="H27" s="1"/>
      <c r="I27" s="1"/>
      <c r="J27" s="1"/>
      <c r="K27" s="1"/>
      <c r="L27" s="1"/>
    </row>
    <row r="28" spans="1:12" ht="15" x14ac:dyDescent="0.2">
      <c r="A28" s="11"/>
      <c r="B28" s="11"/>
      <c r="C28" s="11"/>
      <c r="D28" s="11"/>
      <c r="E28" s="11"/>
      <c r="F28" s="1"/>
      <c r="G28" s="1"/>
      <c r="H28" s="1"/>
      <c r="I28" s="1"/>
      <c r="J28" s="1"/>
      <c r="K28" s="1"/>
      <c r="L28" s="1"/>
    </row>
    <row r="29" spans="1:12" ht="15" x14ac:dyDescent="0.2">
      <c r="A29" s="11"/>
      <c r="B29" s="11"/>
      <c r="C29" s="11"/>
      <c r="D29" s="11"/>
      <c r="E29" s="11"/>
      <c r="F29" s="1"/>
      <c r="G29" s="1"/>
      <c r="H29" s="1"/>
      <c r="I29" s="1"/>
      <c r="J29" s="1"/>
      <c r="K29" s="1"/>
      <c r="L29" s="1"/>
    </row>
    <row r="30" spans="1:12" ht="15.75" x14ac:dyDescent="0.25">
      <c r="A30" s="11" t="s">
        <v>19</v>
      </c>
      <c r="B30" s="11"/>
      <c r="C30" s="11"/>
      <c r="D30" s="19" t="s">
        <v>30</v>
      </c>
      <c r="E30" s="11"/>
      <c r="F30" s="1"/>
      <c r="G30" s="1"/>
      <c r="H30" s="1"/>
      <c r="I30" s="1"/>
      <c r="J30" s="1"/>
      <c r="K30" s="1"/>
      <c r="L30" s="1"/>
    </row>
    <row r="31" spans="1:12" ht="12.75" customHeight="1" x14ac:dyDescent="0.25">
      <c r="A31" s="11"/>
      <c r="B31" s="11"/>
      <c r="C31" s="11"/>
      <c r="D31" s="20" t="s">
        <v>18</v>
      </c>
      <c r="E31" s="20"/>
      <c r="F31" s="81" t="s">
        <v>20</v>
      </c>
      <c r="G31" s="81"/>
      <c r="H31" s="82"/>
      <c r="I31" s="11"/>
      <c r="J31" s="20" t="s">
        <v>23</v>
      </c>
      <c r="K31" s="11"/>
      <c r="L31" s="20" t="s">
        <v>22</v>
      </c>
    </row>
    <row r="32" spans="1:12" ht="17.100000000000001" customHeight="1" x14ac:dyDescent="0.2">
      <c r="A32" s="1"/>
      <c r="B32" s="1"/>
      <c r="C32" s="1"/>
      <c r="D32" s="25"/>
      <c r="E32" s="1"/>
      <c r="F32" s="83"/>
      <c r="G32" s="83"/>
      <c r="H32" s="83"/>
      <c r="I32" s="1"/>
      <c r="J32" s="25"/>
      <c r="K32" s="1"/>
      <c r="L32" s="25"/>
    </row>
    <row r="33" spans="1:12" ht="17.100000000000001" customHeight="1" x14ac:dyDescent="0.2">
      <c r="A33" s="1"/>
      <c r="B33" s="1"/>
      <c r="C33" s="1"/>
      <c r="D33" s="26"/>
      <c r="E33" s="1"/>
      <c r="F33" s="77"/>
      <c r="G33" s="77"/>
      <c r="H33" s="77"/>
      <c r="I33" s="1"/>
      <c r="J33" s="26"/>
      <c r="K33" s="1"/>
      <c r="L33" s="26"/>
    </row>
    <row r="34" spans="1:12" ht="17.100000000000001" customHeight="1" x14ac:dyDescent="0.2">
      <c r="A34" s="1"/>
      <c r="B34" s="1"/>
      <c r="C34" s="1"/>
      <c r="D34" s="26"/>
      <c r="E34" s="1"/>
      <c r="F34" s="77"/>
      <c r="G34" s="78"/>
      <c r="H34" s="78"/>
      <c r="I34" s="1"/>
      <c r="J34" s="26"/>
      <c r="K34" s="1"/>
      <c r="L34" s="26"/>
    </row>
    <row r="35" spans="1:12" ht="1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" x14ac:dyDescent="0.2">
      <c r="A36" s="11" t="s">
        <v>21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5" customHeight="1" x14ac:dyDescent="0.25">
      <c r="A37" s="11"/>
      <c r="B37" s="11"/>
      <c r="C37" s="11"/>
      <c r="D37" s="20" t="s">
        <v>18</v>
      </c>
      <c r="E37" s="20"/>
      <c r="F37" s="81" t="s">
        <v>20</v>
      </c>
      <c r="G37" s="81"/>
      <c r="H37" s="82"/>
      <c r="I37" s="82"/>
      <c r="J37" s="21"/>
      <c r="K37" s="11"/>
      <c r="L37" s="20" t="s">
        <v>22</v>
      </c>
    </row>
    <row r="38" spans="1:12" ht="17.100000000000001" customHeight="1" x14ac:dyDescent="0.2">
      <c r="A38" s="1"/>
      <c r="B38" s="1"/>
      <c r="C38" s="1"/>
      <c r="D38" s="25"/>
      <c r="E38" s="1"/>
      <c r="F38" s="83"/>
      <c r="G38" s="83"/>
      <c r="H38" s="83"/>
      <c r="I38" s="83"/>
      <c r="J38" s="2"/>
      <c r="K38" s="1"/>
      <c r="L38" s="25"/>
    </row>
    <row r="39" spans="1:12" ht="17.100000000000001" customHeight="1" x14ac:dyDescent="0.2">
      <c r="A39" s="1"/>
      <c r="B39" s="1"/>
      <c r="C39" s="1"/>
      <c r="D39" s="26"/>
      <c r="E39" s="1"/>
      <c r="F39" s="77"/>
      <c r="G39" s="78"/>
      <c r="H39" s="78"/>
      <c r="I39" s="78"/>
      <c r="J39" s="2"/>
      <c r="K39" s="1"/>
      <c r="L39" s="26"/>
    </row>
    <row r="40" spans="1:12" ht="17.100000000000001" customHeight="1" x14ac:dyDescent="0.2">
      <c r="A40" s="1"/>
      <c r="B40" s="1"/>
      <c r="C40" s="1"/>
      <c r="D40" s="26"/>
      <c r="E40" s="1"/>
      <c r="F40" s="77"/>
      <c r="G40" s="78"/>
      <c r="H40" s="78"/>
      <c r="I40" s="78"/>
      <c r="J40" s="2"/>
      <c r="K40" s="1"/>
      <c r="L40" s="26"/>
    </row>
    <row r="41" spans="1:12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2"/>
      <c r="K41" s="1"/>
      <c r="L41" s="1"/>
    </row>
    <row r="42" spans="1:12" ht="17.100000000000001" customHeight="1" thickBot="1" x14ac:dyDescent="0.3">
      <c r="A42" s="11"/>
      <c r="B42" s="11"/>
      <c r="C42" s="11"/>
      <c r="D42" s="11"/>
      <c r="E42" s="11"/>
      <c r="F42" s="11"/>
      <c r="G42" s="11"/>
      <c r="H42" s="79" t="s">
        <v>28</v>
      </c>
      <c r="I42" s="79"/>
      <c r="J42" s="79"/>
      <c r="K42" s="11"/>
      <c r="L42" s="22">
        <f>SUM(L32:L41)</f>
        <v>0</v>
      </c>
    </row>
    <row r="43" spans="1:12" ht="15.75" thickTop="1" x14ac:dyDescent="0.2">
      <c r="A43" s="11"/>
      <c r="B43" s="11"/>
      <c r="C43" s="11"/>
      <c r="D43" s="11"/>
      <c r="E43" s="11"/>
      <c r="F43" s="11"/>
      <c r="G43" s="11"/>
      <c r="H43" s="11"/>
      <c r="I43" s="11"/>
      <c r="J43" s="23"/>
      <c r="K43" s="11"/>
      <c r="L43" s="11"/>
    </row>
    <row r="44" spans="1:12" ht="15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5.75" x14ac:dyDescent="0.25">
      <c r="A45" s="18" t="s">
        <v>24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5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5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5.75" x14ac:dyDescent="0.25">
      <c r="A48" s="11" t="s">
        <v>25</v>
      </c>
      <c r="B48" s="11"/>
      <c r="C48" s="11"/>
      <c r="D48" s="19" t="s">
        <v>26</v>
      </c>
      <c r="E48" s="11"/>
      <c r="F48" s="11"/>
      <c r="G48" s="11"/>
      <c r="H48" s="11"/>
      <c r="I48" s="11"/>
      <c r="J48" s="11"/>
      <c r="K48" s="11"/>
      <c r="L48" s="11"/>
    </row>
    <row r="49" spans="1:12" ht="15.75" x14ac:dyDescent="0.25">
      <c r="A49" s="11"/>
      <c r="B49" s="11"/>
      <c r="C49" s="11"/>
      <c r="D49" s="20" t="s">
        <v>18</v>
      </c>
      <c r="E49" s="20"/>
      <c r="F49" s="81" t="s">
        <v>20</v>
      </c>
      <c r="G49" s="81"/>
      <c r="H49" s="82"/>
      <c r="I49" s="82"/>
      <c r="J49" s="21"/>
      <c r="K49" s="11"/>
      <c r="L49" s="20" t="s">
        <v>22</v>
      </c>
    </row>
    <row r="50" spans="1:12" ht="17.100000000000001" customHeight="1" x14ac:dyDescent="0.2">
      <c r="A50" s="1"/>
      <c r="B50" s="1"/>
      <c r="C50" s="1"/>
      <c r="D50" s="25"/>
      <c r="E50" s="1"/>
      <c r="F50" s="83"/>
      <c r="G50" s="83"/>
      <c r="H50" s="83"/>
      <c r="I50" s="83"/>
      <c r="J50" s="2"/>
      <c r="K50" s="1"/>
      <c r="L50" s="25"/>
    </row>
    <row r="51" spans="1:12" ht="17.100000000000001" customHeight="1" x14ac:dyDescent="0.2">
      <c r="A51" s="1"/>
      <c r="B51" s="1"/>
      <c r="C51" s="1"/>
      <c r="D51" s="26"/>
      <c r="E51" s="1"/>
      <c r="F51" s="77"/>
      <c r="G51" s="78"/>
      <c r="H51" s="78"/>
      <c r="I51" s="78"/>
      <c r="J51" s="2"/>
      <c r="K51" s="1"/>
      <c r="L51" s="26"/>
    </row>
    <row r="52" spans="1:12" ht="17.100000000000001" customHeight="1" x14ac:dyDescent="0.2">
      <c r="A52" s="1"/>
      <c r="B52" s="1"/>
      <c r="C52" s="1"/>
      <c r="D52" s="26"/>
      <c r="E52" s="1"/>
      <c r="F52" s="77"/>
      <c r="G52" s="78"/>
      <c r="H52" s="78"/>
      <c r="I52" s="78"/>
      <c r="J52" s="2"/>
      <c r="K52" s="1"/>
      <c r="L52" s="26"/>
    </row>
    <row r="53" spans="1:12" ht="15" x14ac:dyDescent="0.2">
      <c r="A53" s="1"/>
      <c r="B53" s="1"/>
      <c r="C53" s="1"/>
      <c r="D53" s="1"/>
      <c r="E53" s="1"/>
      <c r="F53" s="1"/>
      <c r="G53" s="1"/>
      <c r="H53" s="1"/>
      <c r="I53" s="1"/>
      <c r="J53" s="2"/>
      <c r="K53" s="1"/>
      <c r="L53" s="1"/>
    </row>
    <row r="54" spans="1:12" ht="15" x14ac:dyDescent="0.2">
      <c r="A54" s="11" t="s">
        <v>27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5.75" x14ac:dyDescent="0.25">
      <c r="A55" s="11"/>
      <c r="B55" s="11"/>
      <c r="C55" s="11"/>
      <c r="D55" s="20" t="s">
        <v>18</v>
      </c>
      <c r="E55" s="20"/>
      <c r="F55" s="81" t="s">
        <v>20</v>
      </c>
      <c r="G55" s="81"/>
      <c r="H55" s="82"/>
      <c r="I55" s="82"/>
      <c r="J55" s="21"/>
      <c r="K55" s="11"/>
      <c r="L55" s="20" t="s">
        <v>22</v>
      </c>
    </row>
    <row r="56" spans="1:12" ht="17.100000000000001" customHeight="1" x14ac:dyDescent="0.2">
      <c r="A56" s="1"/>
      <c r="B56" s="1"/>
      <c r="C56" s="1"/>
      <c r="D56" s="25"/>
      <c r="E56" s="1"/>
      <c r="F56" s="83"/>
      <c r="G56" s="83"/>
      <c r="H56" s="83"/>
      <c r="I56" s="83"/>
      <c r="J56" s="2"/>
      <c r="K56" s="1"/>
      <c r="L56" s="25"/>
    </row>
    <row r="57" spans="1:12" ht="17.100000000000001" customHeight="1" x14ac:dyDescent="0.2">
      <c r="A57" s="1"/>
      <c r="B57" s="1"/>
      <c r="C57" s="1"/>
      <c r="D57" s="26"/>
      <c r="E57" s="1"/>
      <c r="F57" s="77"/>
      <c r="G57" s="78"/>
      <c r="H57" s="78"/>
      <c r="I57" s="78"/>
      <c r="J57" s="2"/>
      <c r="K57" s="1"/>
      <c r="L57" s="26"/>
    </row>
    <row r="58" spans="1:12" ht="17.100000000000001" customHeight="1" x14ac:dyDescent="0.2">
      <c r="A58" s="1"/>
      <c r="B58" s="1"/>
      <c r="C58" s="1"/>
      <c r="D58" s="26"/>
      <c r="E58" s="1"/>
      <c r="F58" s="77"/>
      <c r="G58" s="78"/>
      <c r="H58" s="78"/>
      <c r="I58" s="78"/>
      <c r="J58" s="2"/>
      <c r="K58" s="1"/>
      <c r="L58" s="26"/>
    </row>
    <row r="59" spans="1:12" ht="15" x14ac:dyDescent="0.2">
      <c r="A59" s="1"/>
      <c r="B59" s="1"/>
      <c r="C59" s="1"/>
      <c r="D59" s="1"/>
      <c r="E59" s="1"/>
      <c r="F59" s="1"/>
      <c r="G59" s="1"/>
      <c r="H59" s="1"/>
      <c r="I59" s="1"/>
      <c r="J59" s="2"/>
      <c r="K59" s="1"/>
      <c r="L59" s="1"/>
    </row>
    <row r="60" spans="1:12" ht="17.100000000000001" customHeight="1" thickBot="1" x14ac:dyDescent="0.3">
      <c r="A60" s="11"/>
      <c r="B60" s="11"/>
      <c r="C60" s="11"/>
      <c r="D60" s="11"/>
      <c r="E60" s="11"/>
      <c r="F60" s="11"/>
      <c r="G60" s="79" t="s">
        <v>29</v>
      </c>
      <c r="H60" s="80"/>
      <c r="I60" s="80"/>
      <c r="J60" s="80"/>
      <c r="K60" s="11"/>
      <c r="L60" s="22">
        <f>SUM(L50:L59)</f>
        <v>0</v>
      </c>
    </row>
    <row r="61" spans="1:12" ht="13.5" thickTop="1" x14ac:dyDescent="0.2"/>
  </sheetData>
  <mergeCells count="33">
    <mergeCell ref="I11:J11"/>
    <mergeCell ref="C1:F1"/>
    <mergeCell ref="G13:H13"/>
    <mergeCell ref="I23:J23"/>
    <mergeCell ref="F55:I55"/>
    <mergeCell ref="H42:J42"/>
    <mergeCell ref="F38:I38"/>
    <mergeCell ref="F39:I39"/>
    <mergeCell ref="F40:I40"/>
    <mergeCell ref="F51:I51"/>
    <mergeCell ref="F52:I52"/>
    <mergeCell ref="F50:I50"/>
    <mergeCell ref="C3:E3"/>
    <mergeCell ref="H1:I1"/>
    <mergeCell ref="H3:I3"/>
    <mergeCell ref="D8:E8"/>
    <mergeCell ref="I8:J8"/>
    <mergeCell ref="G14:H14"/>
    <mergeCell ref="I17:J17"/>
    <mergeCell ref="G19:H19"/>
    <mergeCell ref="F58:I58"/>
    <mergeCell ref="G60:J60"/>
    <mergeCell ref="F37:I37"/>
    <mergeCell ref="F49:I49"/>
    <mergeCell ref="F56:I56"/>
    <mergeCell ref="F57:I57"/>
    <mergeCell ref="F32:H32"/>
    <mergeCell ref="F33:H33"/>
    <mergeCell ref="F34:H34"/>
    <mergeCell ref="G15:H15"/>
    <mergeCell ref="F31:H31"/>
    <mergeCell ref="G20:H20"/>
    <mergeCell ref="G21:H21"/>
  </mergeCells>
  <phoneticPr fontId="1" type="noConversion"/>
  <pageMargins left="0.5" right="0.25" top="0.5" bottom="0.25" header="0.5" footer="0.5"/>
  <pageSetup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M123"/>
  <sheetViews>
    <sheetView zoomScaleNormal="100" workbookViewId="0">
      <selection activeCell="B3" sqref="B3"/>
    </sheetView>
  </sheetViews>
  <sheetFormatPr defaultRowHeight="17.100000000000001" customHeight="1" x14ac:dyDescent="0.2"/>
  <cols>
    <col min="1" max="1" width="9.42578125" style="4" customWidth="1"/>
    <col min="2" max="2" width="7.28515625" style="4" customWidth="1"/>
    <col min="3" max="3" width="12.7109375" style="4" customWidth="1"/>
    <col min="4" max="4" width="45.7109375" style="4" customWidth="1"/>
    <col min="5" max="6" width="17.7109375" style="4" customWidth="1"/>
    <col min="7" max="7" width="9.28515625" style="4" customWidth="1"/>
    <col min="8" max="8" width="13.28515625" style="4" bestFit="1" customWidth="1"/>
    <col min="9" max="16384" width="9.140625" style="4"/>
  </cols>
  <sheetData>
    <row r="1" spans="1:13" ht="17.100000000000001" customHeight="1" x14ac:dyDescent="0.2">
      <c r="A1" s="94" t="str">
        <f>"Journal Entries  "&amp;TEXT(F3,"mm/dd/yyyy")</f>
        <v>Journal Entries  //2018</v>
      </c>
      <c r="B1" s="94"/>
      <c r="C1" s="94"/>
      <c r="D1" s="94"/>
      <c r="E1" s="94"/>
      <c r="F1" s="94"/>
      <c r="G1" s="27"/>
      <c r="H1" s="27"/>
      <c r="I1" s="2"/>
      <c r="J1" s="2"/>
      <c r="K1" s="2"/>
      <c r="L1" s="2"/>
      <c r="M1" s="2"/>
    </row>
    <row r="2" spans="1:13" ht="21.75" customHeight="1" x14ac:dyDescent="0.25">
      <c r="A2" s="35" t="s">
        <v>33</v>
      </c>
      <c r="B2" s="64" t="e">
        <f>VLOOKUP(B3,Lookup!A2:B156,2,FALSE)</f>
        <v>#N/A</v>
      </c>
      <c r="C2" s="36"/>
      <c r="D2" s="36"/>
      <c r="E2" s="37"/>
      <c r="F2" s="37"/>
      <c r="G2" s="28"/>
      <c r="H2" s="29"/>
      <c r="I2" s="2"/>
      <c r="J2" s="2"/>
      <c r="K2" s="2"/>
      <c r="L2" s="2"/>
      <c r="M2" s="2"/>
    </row>
    <row r="3" spans="1:13" ht="21.75" customHeight="1" x14ac:dyDescent="0.25">
      <c r="A3" s="35" t="s">
        <v>34</v>
      </c>
      <c r="B3" s="24"/>
      <c r="C3" s="38" t="s">
        <v>36</v>
      </c>
      <c r="D3" s="65" t="str">
        <f>B3&amp;"-"&amp;TEXT(F3,"yyyy-mm")</f>
        <v>-//2018</v>
      </c>
      <c r="E3" s="39" t="s">
        <v>37</v>
      </c>
      <c r="F3" s="66" t="s">
        <v>277</v>
      </c>
      <c r="G3" s="28"/>
      <c r="H3" s="28"/>
      <c r="I3" s="2"/>
      <c r="J3" s="2"/>
      <c r="K3" s="2"/>
      <c r="L3" s="2"/>
      <c r="M3" s="2"/>
    </row>
    <row r="4" spans="1:13" ht="17.100000000000001" customHeight="1" thickBot="1" x14ac:dyDescent="0.3">
      <c r="A4" s="36"/>
      <c r="B4" s="36"/>
      <c r="C4" s="36"/>
      <c r="D4" s="36"/>
      <c r="E4" s="37"/>
      <c r="F4" s="40"/>
      <c r="G4" s="28"/>
      <c r="H4" s="28"/>
      <c r="I4" s="2"/>
      <c r="J4" s="2"/>
      <c r="K4" s="2"/>
      <c r="L4" s="2"/>
      <c r="M4" s="2"/>
    </row>
    <row r="5" spans="1:13" ht="33" customHeight="1" thickTop="1" thickBot="1" x14ac:dyDescent="0.25">
      <c r="A5" s="41" t="s">
        <v>38</v>
      </c>
      <c r="B5" s="42" t="s">
        <v>39</v>
      </c>
      <c r="C5" s="43" t="s">
        <v>40</v>
      </c>
      <c r="D5" s="43" t="s">
        <v>20</v>
      </c>
      <c r="E5" s="43" t="s">
        <v>41</v>
      </c>
      <c r="F5" s="44" t="s">
        <v>42</v>
      </c>
      <c r="G5" s="28"/>
      <c r="H5" s="30"/>
      <c r="I5" s="2"/>
      <c r="J5" s="2"/>
      <c r="K5" s="2"/>
      <c r="L5" s="2"/>
      <c r="M5" s="2"/>
    </row>
    <row r="6" spans="1:13" ht="17.25" customHeight="1" thickTop="1" thickBot="1" x14ac:dyDescent="0.3">
      <c r="A6" s="45"/>
      <c r="B6" s="45"/>
      <c r="C6" s="45"/>
      <c r="D6" s="45"/>
      <c r="E6" s="46"/>
      <c r="F6" s="47"/>
      <c r="G6" s="27"/>
      <c r="H6" s="27"/>
      <c r="I6" s="2"/>
      <c r="J6" s="2"/>
      <c r="K6" s="2"/>
      <c r="L6" s="2"/>
      <c r="M6" s="2"/>
    </row>
    <row r="7" spans="1:13" ht="17.25" customHeight="1" thickTop="1" x14ac:dyDescent="0.2">
      <c r="A7" s="51"/>
      <c r="B7" s="52"/>
      <c r="C7" s="53"/>
      <c r="D7" s="54"/>
      <c r="E7" s="55"/>
      <c r="F7" s="56"/>
      <c r="G7" s="27"/>
      <c r="H7" s="31" t="str">
        <f>IF(SUM(E53)-SUM(F53)=0,"ok","out of balance")</f>
        <v>ok</v>
      </c>
      <c r="I7" s="2"/>
      <c r="J7" s="2"/>
      <c r="K7" s="2"/>
      <c r="L7" s="2"/>
      <c r="M7" s="2"/>
    </row>
    <row r="8" spans="1:13" ht="17.25" customHeight="1" x14ac:dyDescent="0.2">
      <c r="A8" s="57"/>
      <c r="B8" s="58"/>
      <c r="C8" s="59"/>
      <c r="D8" s="60"/>
      <c r="E8" s="61"/>
      <c r="F8" s="62"/>
      <c r="G8" s="27"/>
      <c r="H8" s="31"/>
      <c r="I8" s="2"/>
      <c r="J8" s="2"/>
      <c r="K8" s="2"/>
      <c r="L8" s="2"/>
      <c r="M8" s="2"/>
    </row>
    <row r="9" spans="1:13" ht="17.25" customHeight="1" x14ac:dyDescent="0.2">
      <c r="A9" s="57"/>
      <c r="B9" s="58"/>
      <c r="C9" s="59"/>
      <c r="D9" s="60"/>
      <c r="E9" s="61"/>
      <c r="F9" s="62"/>
      <c r="G9" s="27"/>
      <c r="H9" s="31"/>
      <c r="I9" s="2"/>
      <c r="J9" s="2"/>
      <c r="K9" s="2"/>
      <c r="L9" s="2"/>
      <c r="M9" s="2"/>
    </row>
    <row r="10" spans="1:13" ht="17.25" customHeight="1" x14ac:dyDescent="0.2">
      <c r="A10" s="57"/>
      <c r="B10" s="58"/>
      <c r="C10" s="59"/>
      <c r="D10" s="60"/>
      <c r="E10" s="61"/>
      <c r="F10" s="62"/>
      <c r="G10" s="27"/>
      <c r="H10" s="31"/>
      <c r="I10" s="2"/>
      <c r="J10" s="2"/>
      <c r="K10" s="2"/>
      <c r="L10" s="2"/>
      <c r="M10" s="2"/>
    </row>
    <row r="11" spans="1:13" ht="17.25" customHeight="1" x14ac:dyDescent="0.2">
      <c r="A11" s="57"/>
      <c r="B11" s="58"/>
      <c r="C11" s="59"/>
      <c r="D11" s="60"/>
      <c r="E11" s="61"/>
      <c r="F11" s="62"/>
      <c r="G11" s="27"/>
      <c r="H11" s="31"/>
      <c r="I11" s="2"/>
      <c r="J11" s="2"/>
      <c r="K11" s="2"/>
      <c r="L11" s="2"/>
      <c r="M11" s="2"/>
    </row>
    <row r="12" spans="1:13" ht="17.25" customHeight="1" x14ac:dyDescent="0.2">
      <c r="A12" s="57"/>
      <c r="B12" s="58"/>
      <c r="C12" s="59"/>
      <c r="D12" s="60"/>
      <c r="E12" s="61"/>
      <c r="F12" s="62"/>
      <c r="G12" s="27"/>
      <c r="H12" s="31"/>
      <c r="I12" s="2"/>
      <c r="J12" s="2"/>
      <c r="K12" s="2"/>
      <c r="L12" s="2"/>
      <c r="M12" s="2"/>
    </row>
    <row r="13" spans="1:13" ht="17.25" customHeight="1" x14ac:dyDescent="0.2">
      <c r="A13" s="57"/>
      <c r="B13" s="58"/>
      <c r="C13" s="59"/>
      <c r="D13" s="60"/>
      <c r="E13" s="61"/>
      <c r="F13" s="62"/>
      <c r="G13" s="27"/>
      <c r="H13" s="31"/>
      <c r="I13" s="2"/>
      <c r="J13" s="2"/>
      <c r="K13" s="2"/>
      <c r="L13" s="2"/>
      <c r="M13" s="2"/>
    </row>
    <row r="14" spans="1:13" ht="17.25" customHeight="1" x14ac:dyDescent="0.2">
      <c r="A14" s="57"/>
      <c r="B14" s="58"/>
      <c r="C14" s="59"/>
      <c r="D14" s="60"/>
      <c r="E14" s="61"/>
      <c r="F14" s="62"/>
      <c r="G14" s="27"/>
      <c r="H14" s="31"/>
      <c r="I14" s="2"/>
      <c r="J14" s="2"/>
      <c r="K14" s="2"/>
      <c r="L14" s="2"/>
      <c r="M14" s="2"/>
    </row>
    <row r="15" spans="1:13" ht="17.25" customHeight="1" x14ac:dyDescent="0.2">
      <c r="A15" s="57"/>
      <c r="B15" s="58"/>
      <c r="C15" s="59"/>
      <c r="D15" s="60"/>
      <c r="E15" s="61"/>
      <c r="F15" s="62"/>
      <c r="G15" s="27"/>
      <c r="H15" s="31"/>
      <c r="I15" s="2"/>
      <c r="J15" s="2"/>
      <c r="K15" s="2"/>
      <c r="L15" s="2"/>
      <c r="M15" s="2"/>
    </row>
    <row r="16" spans="1:13" ht="17.25" customHeight="1" x14ac:dyDescent="0.2">
      <c r="A16" s="57"/>
      <c r="B16" s="58"/>
      <c r="C16" s="59"/>
      <c r="D16" s="60"/>
      <c r="E16" s="61"/>
      <c r="F16" s="62"/>
      <c r="G16" s="27"/>
      <c r="H16" s="31"/>
      <c r="I16" s="2"/>
      <c r="J16" s="2"/>
      <c r="K16" s="2"/>
      <c r="L16" s="2"/>
      <c r="M16" s="2"/>
    </row>
    <row r="17" spans="1:13" ht="17.25" customHeight="1" x14ac:dyDescent="0.2">
      <c r="A17" s="57"/>
      <c r="B17" s="58"/>
      <c r="C17" s="59"/>
      <c r="D17" s="60"/>
      <c r="E17" s="61"/>
      <c r="F17" s="62"/>
      <c r="G17" s="27"/>
      <c r="H17" s="31"/>
      <c r="I17" s="2"/>
      <c r="J17" s="2"/>
      <c r="K17" s="2"/>
      <c r="L17" s="2"/>
      <c r="M17" s="2"/>
    </row>
    <row r="18" spans="1:13" ht="17.25" customHeight="1" x14ac:dyDescent="0.2">
      <c r="A18" s="57"/>
      <c r="B18" s="58"/>
      <c r="C18" s="59"/>
      <c r="D18" s="60"/>
      <c r="E18" s="61"/>
      <c r="F18" s="62"/>
      <c r="G18" s="27"/>
      <c r="H18" s="31"/>
      <c r="I18" s="2"/>
      <c r="J18" s="2"/>
      <c r="K18" s="2"/>
      <c r="L18" s="2"/>
      <c r="M18" s="2"/>
    </row>
    <row r="19" spans="1:13" ht="17.25" customHeight="1" x14ac:dyDescent="0.2">
      <c r="A19" s="57"/>
      <c r="B19" s="58"/>
      <c r="C19" s="59"/>
      <c r="D19" s="60"/>
      <c r="E19" s="61"/>
      <c r="F19" s="62"/>
      <c r="G19" s="27"/>
      <c r="H19" s="31"/>
      <c r="I19" s="2"/>
      <c r="J19" s="2"/>
      <c r="K19" s="2"/>
      <c r="L19" s="2"/>
      <c r="M19" s="2"/>
    </row>
    <row r="20" spans="1:13" ht="17.25" customHeight="1" x14ac:dyDescent="0.2">
      <c r="A20" s="57"/>
      <c r="B20" s="58"/>
      <c r="C20" s="59"/>
      <c r="D20" s="60"/>
      <c r="E20" s="61"/>
      <c r="F20" s="62"/>
      <c r="G20" s="27"/>
      <c r="H20" s="31"/>
      <c r="I20" s="2"/>
      <c r="J20" s="2"/>
      <c r="K20" s="2"/>
      <c r="L20" s="2"/>
      <c r="M20" s="2"/>
    </row>
    <row r="21" spans="1:13" ht="17.25" customHeight="1" x14ac:dyDescent="0.2">
      <c r="A21" s="57"/>
      <c r="B21" s="58"/>
      <c r="C21" s="59"/>
      <c r="D21" s="60"/>
      <c r="E21" s="61"/>
      <c r="F21" s="62"/>
      <c r="G21" s="27"/>
      <c r="H21" s="31"/>
      <c r="I21" s="2"/>
      <c r="J21" s="2"/>
      <c r="K21" s="2"/>
      <c r="L21" s="2"/>
      <c r="M21" s="2"/>
    </row>
    <row r="22" spans="1:13" ht="17.25" customHeight="1" x14ac:dyDescent="0.2">
      <c r="A22" s="57"/>
      <c r="B22" s="58"/>
      <c r="C22" s="59"/>
      <c r="D22" s="60"/>
      <c r="E22" s="61"/>
      <c r="F22" s="62"/>
      <c r="G22" s="27"/>
      <c r="H22" s="31"/>
      <c r="I22" s="2"/>
      <c r="J22" s="2"/>
      <c r="K22" s="2"/>
      <c r="L22" s="2"/>
      <c r="M22" s="2"/>
    </row>
    <row r="23" spans="1:13" ht="17.25" customHeight="1" x14ac:dyDescent="0.2">
      <c r="A23" s="57"/>
      <c r="B23" s="58"/>
      <c r="C23" s="59"/>
      <c r="D23" s="60"/>
      <c r="E23" s="61"/>
      <c r="F23" s="62"/>
      <c r="G23" s="27"/>
      <c r="H23" s="31"/>
      <c r="I23" s="2"/>
      <c r="J23" s="2"/>
      <c r="K23" s="2"/>
      <c r="L23" s="2"/>
      <c r="M23" s="2"/>
    </row>
    <row r="24" spans="1:13" ht="17.25" customHeight="1" x14ac:dyDescent="0.2">
      <c r="A24" s="57"/>
      <c r="B24" s="63"/>
      <c r="C24" s="59"/>
      <c r="D24" s="60"/>
      <c r="E24" s="61"/>
      <c r="F24" s="62"/>
      <c r="G24" s="27"/>
      <c r="H24" s="31"/>
      <c r="I24" s="2"/>
      <c r="J24" s="2"/>
      <c r="K24" s="2"/>
      <c r="L24" s="2"/>
      <c r="M24" s="2"/>
    </row>
    <row r="25" spans="1:13" ht="17.25" customHeight="1" x14ac:dyDescent="0.2">
      <c r="A25" s="57"/>
      <c r="B25" s="58"/>
      <c r="C25" s="59"/>
      <c r="D25" s="60"/>
      <c r="E25" s="61"/>
      <c r="F25" s="62"/>
      <c r="G25" s="27"/>
      <c r="H25" s="31"/>
      <c r="I25" s="2"/>
      <c r="J25" s="2"/>
      <c r="K25" s="2"/>
      <c r="L25" s="2"/>
      <c r="M25" s="2"/>
    </row>
    <row r="26" spans="1:13" ht="17.25" customHeight="1" x14ac:dyDescent="0.2">
      <c r="A26" s="57"/>
      <c r="B26" s="58"/>
      <c r="C26" s="59"/>
      <c r="D26" s="60"/>
      <c r="E26" s="61"/>
      <c r="F26" s="62"/>
      <c r="G26" s="27"/>
      <c r="H26" s="31"/>
      <c r="I26" s="2"/>
      <c r="J26" s="2"/>
      <c r="K26" s="2"/>
      <c r="L26" s="2"/>
      <c r="M26" s="2"/>
    </row>
    <row r="27" spans="1:13" ht="17.25" customHeight="1" x14ac:dyDescent="0.2">
      <c r="A27" s="57"/>
      <c r="B27" s="58"/>
      <c r="C27" s="59"/>
      <c r="D27" s="60"/>
      <c r="E27" s="61"/>
      <c r="F27" s="62"/>
      <c r="G27" s="27"/>
      <c r="H27" s="31"/>
      <c r="I27" s="2"/>
      <c r="J27" s="2"/>
      <c r="K27" s="2"/>
      <c r="L27" s="2"/>
      <c r="M27" s="2"/>
    </row>
    <row r="28" spans="1:13" ht="17.25" customHeight="1" x14ac:dyDescent="0.2">
      <c r="A28" s="57"/>
      <c r="B28" s="58"/>
      <c r="C28" s="59"/>
      <c r="D28" s="60"/>
      <c r="E28" s="61"/>
      <c r="F28" s="62"/>
      <c r="G28" s="27"/>
      <c r="H28" s="31"/>
      <c r="I28" s="2"/>
      <c r="J28" s="2"/>
      <c r="K28" s="2"/>
      <c r="L28" s="2"/>
      <c r="M28" s="2"/>
    </row>
    <row r="29" spans="1:13" ht="17.25" customHeight="1" x14ac:dyDescent="0.2">
      <c r="A29" s="57"/>
      <c r="B29" s="58"/>
      <c r="C29" s="59"/>
      <c r="D29" s="60"/>
      <c r="E29" s="61"/>
      <c r="F29" s="62"/>
      <c r="G29" s="27"/>
      <c r="H29" s="31"/>
      <c r="I29" s="2"/>
      <c r="J29" s="2"/>
      <c r="K29" s="2"/>
      <c r="L29" s="2"/>
      <c r="M29" s="2"/>
    </row>
    <row r="30" spans="1:13" ht="17.25" customHeight="1" x14ac:dyDescent="0.2">
      <c r="A30" s="57"/>
      <c r="B30" s="58"/>
      <c r="C30" s="59"/>
      <c r="D30" s="60"/>
      <c r="E30" s="61"/>
      <c r="F30" s="62"/>
      <c r="G30" s="27"/>
      <c r="H30" s="31"/>
      <c r="I30" s="2"/>
      <c r="J30" s="2"/>
      <c r="K30" s="2"/>
      <c r="L30" s="2"/>
      <c r="M30" s="2"/>
    </row>
    <row r="31" spans="1:13" ht="17.25" customHeight="1" x14ac:dyDescent="0.2">
      <c r="A31" s="57"/>
      <c r="B31" s="58"/>
      <c r="C31" s="59"/>
      <c r="D31" s="60"/>
      <c r="E31" s="61"/>
      <c r="F31" s="62"/>
      <c r="G31" s="27"/>
      <c r="H31" s="31"/>
      <c r="I31" s="2"/>
      <c r="J31" s="2"/>
      <c r="K31" s="2"/>
      <c r="L31" s="2"/>
      <c r="M31" s="2"/>
    </row>
    <row r="32" spans="1:13" ht="17.25" customHeight="1" x14ac:dyDescent="0.2">
      <c r="A32" s="57"/>
      <c r="B32" s="58"/>
      <c r="C32" s="59"/>
      <c r="D32" s="60"/>
      <c r="E32" s="61"/>
      <c r="F32" s="62"/>
      <c r="G32" s="27"/>
      <c r="H32" s="31"/>
      <c r="I32" s="2"/>
      <c r="J32" s="2"/>
      <c r="K32" s="2"/>
      <c r="L32" s="2"/>
      <c r="M32" s="2"/>
    </row>
    <row r="33" spans="1:13" ht="17.25" customHeight="1" x14ac:dyDescent="0.2">
      <c r="A33" s="57"/>
      <c r="B33" s="58"/>
      <c r="C33" s="59"/>
      <c r="D33" s="60"/>
      <c r="E33" s="61"/>
      <c r="F33" s="62"/>
      <c r="G33" s="27"/>
      <c r="H33" s="31"/>
      <c r="I33" s="2"/>
      <c r="J33" s="2"/>
      <c r="K33" s="2"/>
      <c r="L33" s="2"/>
      <c r="M33" s="2"/>
    </row>
    <row r="34" spans="1:13" ht="17.25" customHeight="1" x14ac:dyDescent="0.2">
      <c r="A34" s="57"/>
      <c r="B34" s="58"/>
      <c r="C34" s="59"/>
      <c r="D34" s="60"/>
      <c r="E34" s="61"/>
      <c r="F34" s="62"/>
      <c r="G34" s="27"/>
      <c r="H34" s="31"/>
      <c r="I34" s="2"/>
      <c r="J34" s="2"/>
      <c r="K34" s="2"/>
      <c r="L34" s="2"/>
      <c r="M34" s="2"/>
    </row>
    <row r="35" spans="1:13" ht="17.25" customHeight="1" x14ac:dyDescent="0.2">
      <c r="A35" s="57"/>
      <c r="B35" s="58"/>
      <c r="C35" s="59"/>
      <c r="D35" s="60"/>
      <c r="E35" s="61"/>
      <c r="F35" s="62"/>
      <c r="G35" s="27"/>
      <c r="H35" s="31"/>
      <c r="I35" s="2"/>
      <c r="J35" s="2"/>
      <c r="K35" s="2"/>
      <c r="L35" s="2"/>
      <c r="M35" s="2"/>
    </row>
    <row r="36" spans="1:13" ht="17.25" customHeight="1" x14ac:dyDescent="0.2">
      <c r="A36" s="57"/>
      <c r="B36" s="58"/>
      <c r="C36" s="59"/>
      <c r="D36" s="60"/>
      <c r="E36" s="61"/>
      <c r="F36" s="62"/>
      <c r="G36" s="27"/>
      <c r="H36" s="31"/>
      <c r="I36" s="2"/>
      <c r="J36" s="2"/>
      <c r="K36" s="2"/>
      <c r="L36" s="2"/>
      <c r="M36" s="2"/>
    </row>
    <row r="37" spans="1:13" ht="17.25" customHeight="1" x14ac:dyDescent="0.2">
      <c r="A37" s="57"/>
      <c r="B37" s="58"/>
      <c r="C37" s="59"/>
      <c r="D37" s="60"/>
      <c r="E37" s="61"/>
      <c r="F37" s="62"/>
      <c r="G37" s="27"/>
      <c r="H37" s="31"/>
      <c r="I37" s="2"/>
      <c r="J37" s="2"/>
      <c r="K37" s="2"/>
      <c r="L37" s="2"/>
      <c r="M37" s="2"/>
    </row>
    <row r="38" spans="1:13" ht="17.25" customHeight="1" x14ac:dyDescent="0.2">
      <c r="A38" s="57"/>
      <c r="B38" s="58"/>
      <c r="C38" s="59"/>
      <c r="D38" s="60"/>
      <c r="E38" s="61"/>
      <c r="F38" s="62"/>
      <c r="G38" s="27"/>
      <c r="H38" s="31"/>
      <c r="I38" s="2"/>
      <c r="J38" s="2"/>
      <c r="K38" s="2"/>
      <c r="L38" s="2"/>
      <c r="M38" s="2"/>
    </row>
    <row r="39" spans="1:13" ht="17.25" customHeight="1" x14ac:dyDescent="0.2">
      <c r="A39" s="57"/>
      <c r="B39" s="58"/>
      <c r="C39" s="59"/>
      <c r="D39" s="60"/>
      <c r="E39" s="61"/>
      <c r="F39" s="62"/>
      <c r="G39" s="27"/>
      <c r="H39" s="31"/>
      <c r="I39" s="2"/>
      <c r="J39" s="2"/>
      <c r="K39" s="2"/>
      <c r="L39" s="2"/>
      <c r="M39" s="2"/>
    </row>
    <row r="40" spans="1:13" ht="17.25" customHeight="1" x14ac:dyDescent="0.2">
      <c r="A40" s="57"/>
      <c r="B40" s="58"/>
      <c r="C40" s="59"/>
      <c r="D40" s="60"/>
      <c r="E40" s="61"/>
      <c r="F40" s="62"/>
      <c r="G40" s="27"/>
      <c r="H40" s="31"/>
      <c r="I40" s="2"/>
      <c r="J40" s="2"/>
      <c r="K40" s="2"/>
      <c r="L40" s="2"/>
      <c r="M40" s="2"/>
    </row>
    <row r="41" spans="1:13" ht="17.25" customHeight="1" x14ac:dyDescent="0.2">
      <c r="A41" s="57"/>
      <c r="B41" s="58"/>
      <c r="C41" s="59"/>
      <c r="D41" s="60"/>
      <c r="E41" s="61"/>
      <c r="F41" s="62"/>
      <c r="G41" s="27"/>
      <c r="H41" s="31"/>
      <c r="I41" s="2"/>
      <c r="J41" s="2"/>
      <c r="K41" s="2"/>
      <c r="L41" s="2"/>
      <c r="M41" s="2"/>
    </row>
    <row r="42" spans="1:13" ht="17.25" customHeight="1" x14ac:dyDescent="0.2">
      <c r="A42" s="57"/>
      <c r="B42" s="58"/>
      <c r="C42" s="59"/>
      <c r="D42" s="60"/>
      <c r="E42" s="61"/>
      <c r="F42" s="62"/>
      <c r="G42" s="27"/>
      <c r="H42" s="31"/>
      <c r="I42" s="2"/>
      <c r="J42" s="2"/>
      <c r="K42" s="2"/>
      <c r="L42" s="2"/>
      <c r="M42" s="2"/>
    </row>
    <row r="43" spans="1:13" ht="17.25" customHeight="1" x14ac:dyDescent="0.2">
      <c r="A43" s="57"/>
      <c r="B43" s="58"/>
      <c r="C43" s="59"/>
      <c r="D43" s="60"/>
      <c r="E43" s="61"/>
      <c r="F43" s="62"/>
      <c r="G43" s="27"/>
      <c r="H43" s="31"/>
      <c r="I43" s="2"/>
      <c r="J43" s="2"/>
      <c r="K43" s="2"/>
      <c r="L43" s="2"/>
      <c r="M43" s="2"/>
    </row>
    <row r="44" spans="1:13" ht="17.25" customHeight="1" x14ac:dyDescent="0.2">
      <c r="A44" s="57"/>
      <c r="B44" s="58"/>
      <c r="C44" s="59"/>
      <c r="D44" s="60"/>
      <c r="E44" s="61"/>
      <c r="F44" s="62"/>
      <c r="G44" s="27"/>
      <c r="H44" s="31"/>
      <c r="I44" s="2"/>
      <c r="J44" s="2"/>
      <c r="K44" s="2"/>
      <c r="L44" s="2"/>
      <c r="M44" s="2"/>
    </row>
    <row r="45" spans="1:13" ht="17.25" customHeight="1" x14ac:dyDescent="0.2">
      <c r="A45" s="57"/>
      <c r="B45" s="58"/>
      <c r="C45" s="59"/>
      <c r="D45" s="60"/>
      <c r="E45" s="61"/>
      <c r="F45" s="62"/>
      <c r="G45" s="27"/>
      <c r="H45" s="31"/>
      <c r="I45" s="2"/>
      <c r="J45" s="2"/>
      <c r="K45" s="2"/>
      <c r="L45" s="2"/>
      <c r="M45" s="2"/>
    </row>
    <row r="46" spans="1:13" ht="17.25" customHeight="1" x14ac:dyDescent="0.2">
      <c r="A46" s="57"/>
      <c r="B46" s="58"/>
      <c r="C46" s="59"/>
      <c r="D46" s="60"/>
      <c r="E46" s="61"/>
      <c r="F46" s="62"/>
      <c r="G46" s="27"/>
      <c r="H46" s="31"/>
      <c r="I46" s="2"/>
      <c r="J46" s="2"/>
      <c r="K46" s="2"/>
      <c r="L46" s="2"/>
      <c r="M46" s="2"/>
    </row>
    <row r="47" spans="1:13" ht="17.25" customHeight="1" x14ac:dyDescent="0.2">
      <c r="A47" s="57"/>
      <c r="B47" s="58"/>
      <c r="C47" s="59"/>
      <c r="D47" s="60"/>
      <c r="E47" s="61"/>
      <c r="F47" s="62"/>
      <c r="G47" s="27"/>
      <c r="H47" s="31"/>
      <c r="I47" s="2"/>
      <c r="J47" s="2"/>
      <c r="K47" s="2"/>
      <c r="L47" s="2"/>
      <c r="M47" s="2"/>
    </row>
    <row r="48" spans="1:13" ht="17.25" customHeight="1" x14ac:dyDescent="0.2">
      <c r="A48" s="57"/>
      <c r="B48" s="58"/>
      <c r="C48" s="59"/>
      <c r="D48" s="60"/>
      <c r="E48" s="61"/>
      <c r="F48" s="62"/>
      <c r="G48" s="27"/>
      <c r="H48" s="31"/>
      <c r="I48" s="2"/>
      <c r="J48" s="2"/>
      <c r="K48" s="2"/>
      <c r="L48" s="2"/>
      <c r="M48" s="2"/>
    </row>
    <row r="49" spans="1:13" ht="17.25" customHeight="1" x14ac:dyDescent="0.2">
      <c r="A49" s="57"/>
      <c r="B49" s="58"/>
      <c r="C49" s="59"/>
      <c r="D49" s="60"/>
      <c r="E49" s="61"/>
      <c r="F49" s="62"/>
      <c r="G49" s="27"/>
      <c r="H49" s="31"/>
      <c r="I49" s="2"/>
      <c r="J49" s="2"/>
      <c r="K49" s="2"/>
      <c r="L49" s="2"/>
      <c r="M49" s="2"/>
    </row>
    <row r="50" spans="1:13" ht="17.25" customHeight="1" x14ac:dyDescent="0.2">
      <c r="A50" s="57"/>
      <c r="B50" s="58"/>
      <c r="C50" s="59"/>
      <c r="D50" s="60"/>
      <c r="E50" s="61"/>
      <c r="F50" s="62"/>
      <c r="G50" s="27"/>
      <c r="H50" s="31"/>
      <c r="I50" s="2"/>
      <c r="J50" s="2"/>
      <c r="K50" s="2"/>
      <c r="L50" s="2"/>
      <c r="M50" s="2"/>
    </row>
    <row r="51" spans="1:13" ht="17.25" customHeight="1" x14ac:dyDescent="0.2">
      <c r="A51" s="57"/>
      <c r="B51" s="58"/>
      <c r="C51" s="59"/>
      <c r="D51" s="60"/>
      <c r="E51" s="61"/>
      <c r="F51" s="62"/>
      <c r="G51" s="27"/>
      <c r="H51" s="31"/>
      <c r="I51" s="2"/>
      <c r="J51" s="2"/>
      <c r="K51" s="2"/>
      <c r="L51" s="2"/>
      <c r="M51" s="2"/>
    </row>
    <row r="52" spans="1:13" ht="17.25" customHeight="1" x14ac:dyDescent="0.2">
      <c r="A52" s="57"/>
      <c r="B52" s="58"/>
      <c r="C52" s="59"/>
      <c r="D52" s="60"/>
      <c r="E52" s="61"/>
      <c r="F52" s="62"/>
      <c r="G52" s="27"/>
      <c r="H52" s="31"/>
      <c r="I52" s="2"/>
      <c r="J52" s="2"/>
      <c r="K52" s="2"/>
      <c r="L52" s="2"/>
      <c r="M52" s="2"/>
    </row>
    <row r="53" spans="1:13" ht="24" customHeight="1" x14ac:dyDescent="0.2">
      <c r="A53" s="32"/>
      <c r="B53" s="33"/>
      <c r="C53" s="34"/>
      <c r="D53" s="48" t="s">
        <v>43</v>
      </c>
      <c r="E53" s="49">
        <f>SUM(E7:E52)</f>
        <v>0</v>
      </c>
      <c r="F53" s="50">
        <f>SUM(F7:F52)</f>
        <v>0</v>
      </c>
      <c r="G53" s="27"/>
      <c r="H53" s="27"/>
      <c r="I53" s="2"/>
      <c r="J53" s="2"/>
      <c r="K53" s="2"/>
      <c r="L53" s="2"/>
      <c r="M53" s="2"/>
    </row>
    <row r="54" spans="1:13" ht="17.100000000000001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7.100000000000001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7.100000000000001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7.100000000000001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7.100000000000001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7.100000000000001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7.100000000000001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7.100000000000001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7.100000000000001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7.100000000000001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7.100000000000001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7.100000000000001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7.100000000000001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7.100000000000001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7.100000000000001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7.100000000000001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7.100000000000001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7.100000000000001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7.100000000000001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7.100000000000001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7.100000000000001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7.100000000000001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7.100000000000001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7.100000000000001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7.100000000000001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7.100000000000001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7.100000000000001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7.100000000000001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7.100000000000001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7.100000000000001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7.100000000000001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7.100000000000001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7.100000000000001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7.100000000000001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7.100000000000001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7.100000000000001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7.100000000000001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7.100000000000001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7.100000000000001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7.100000000000001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7.100000000000001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7.100000000000001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7.100000000000001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7.100000000000001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7.100000000000001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7.100000000000001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7.100000000000001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7.100000000000001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7.100000000000001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7.100000000000001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7.100000000000001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7.100000000000001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7.100000000000001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7.100000000000001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7.100000000000001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7.100000000000001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7.100000000000001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7.100000000000001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7.100000000000001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7.100000000000001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7.100000000000001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7.100000000000001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7.100000000000001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7.100000000000001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7.100000000000001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7.100000000000001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7.100000000000001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7.100000000000001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7.100000000000001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7.100000000000001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</sheetData>
  <mergeCells count="1">
    <mergeCell ref="A1:F1"/>
  </mergeCells>
  <phoneticPr fontId="1" type="noConversion"/>
  <printOptions horizontalCentered="1"/>
  <pageMargins left="0.5" right="0.5" top="0.5" bottom="0.25" header="0.5" footer="0.5"/>
  <pageSetup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3"/>
  <sheetViews>
    <sheetView topLeftCell="A298" workbookViewId="0">
      <selection activeCell="E1" sqref="E1:F65536"/>
    </sheetView>
  </sheetViews>
  <sheetFormatPr defaultRowHeight="12.75" x14ac:dyDescent="0.2"/>
  <cols>
    <col min="1" max="1" width="8.42578125" customWidth="1"/>
    <col min="2" max="2" width="43.42578125" bestFit="1" customWidth="1"/>
  </cols>
  <sheetData>
    <row r="1" spans="1:3" x14ac:dyDescent="0.2">
      <c r="A1" s="68" t="s">
        <v>3</v>
      </c>
      <c r="B1" t="s">
        <v>45</v>
      </c>
    </row>
    <row r="2" spans="1:3" x14ac:dyDescent="0.2">
      <c r="A2" s="67" t="s">
        <v>278</v>
      </c>
      <c r="B2" t="s">
        <v>438</v>
      </c>
      <c r="C2" t="s">
        <v>204</v>
      </c>
    </row>
    <row r="3" spans="1:3" x14ac:dyDescent="0.2">
      <c r="A3" s="67" t="s">
        <v>46</v>
      </c>
      <c r="B3" t="s">
        <v>438</v>
      </c>
      <c r="C3" t="s">
        <v>204</v>
      </c>
    </row>
    <row r="4" spans="1:3" x14ac:dyDescent="0.2">
      <c r="A4" s="67" t="s">
        <v>279</v>
      </c>
      <c r="B4" t="s">
        <v>439</v>
      </c>
      <c r="C4" t="s">
        <v>205</v>
      </c>
    </row>
    <row r="5" spans="1:3" x14ac:dyDescent="0.2">
      <c r="A5" s="67" t="s">
        <v>44</v>
      </c>
      <c r="B5" t="s">
        <v>439</v>
      </c>
      <c r="C5" t="s">
        <v>205</v>
      </c>
    </row>
    <row r="6" spans="1:3" x14ac:dyDescent="0.2">
      <c r="A6" s="67" t="s">
        <v>280</v>
      </c>
      <c r="B6" t="s">
        <v>438</v>
      </c>
      <c r="C6" t="s">
        <v>206</v>
      </c>
    </row>
    <row r="7" spans="1:3" x14ac:dyDescent="0.2">
      <c r="A7" s="67" t="s">
        <v>47</v>
      </c>
      <c r="B7" t="s">
        <v>438</v>
      </c>
      <c r="C7" t="s">
        <v>206</v>
      </c>
    </row>
    <row r="8" spans="1:3" x14ac:dyDescent="0.2">
      <c r="A8" s="67" t="s">
        <v>281</v>
      </c>
      <c r="B8" t="s">
        <v>440</v>
      </c>
      <c r="C8" t="s">
        <v>207</v>
      </c>
    </row>
    <row r="9" spans="1:3" x14ac:dyDescent="0.2">
      <c r="A9" s="67" t="s">
        <v>48</v>
      </c>
      <c r="B9" t="s">
        <v>440</v>
      </c>
      <c r="C9" t="s">
        <v>207</v>
      </c>
    </row>
    <row r="10" spans="1:3" x14ac:dyDescent="0.2">
      <c r="A10" s="67" t="s">
        <v>282</v>
      </c>
      <c r="B10" t="s">
        <v>441</v>
      </c>
      <c r="C10" t="s">
        <v>208</v>
      </c>
    </row>
    <row r="11" spans="1:3" x14ac:dyDescent="0.2">
      <c r="A11" s="67" t="s">
        <v>49</v>
      </c>
      <c r="B11" t="s">
        <v>441</v>
      </c>
      <c r="C11" t="s">
        <v>208</v>
      </c>
    </row>
    <row r="12" spans="1:3" x14ac:dyDescent="0.2">
      <c r="A12" s="67" t="s">
        <v>283</v>
      </c>
      <c r="B12" t="s">
        <v>442</v>
      </c>
      <c r="C12" t="s">
        <v>208</v>
      </c>
    </row>
    <row r="13" spans="1:3" x14ac:dyDescent="0.2">
      <c r="A13" s="67" t="s">
        <v>50</v>
      </c>
      <c r="B13" t="s">
        <v>442</v>
      </c>
      <c r="C13" t="s">
        <v>208</v>
      </c>
    </row>
    <row r="14" spans="1:3" x14ac:dyDescent="0.2">
      <c r="A14" s="67" t="s">
        <v>284</v>
      </c>
      <c r="B14" t="s">
        <v>443</v>
      </c>
      <c r="C14" t="s">
        <v>209</v>
      </c>
    </row>
    <row r="15" spans="1:3" x14ac:dyDescent="0.2">
      <c r="A15" s="67" t="s">
        <v>51</v>
      </c>
      <c r="B15" t="s">
        <v>443</v>
      </c>
      <c r="C15" t="s">
        <v>209</v>
      </c>
    </row>
    <row r="16" spans="1:3" x14ac:dyDescent="0.2">
      <c r="A16" s="67" t="s">
        <v>285</v>
      </c>
      <c r="B16" t="s">
        <v>440</v>
      </c>
      <c r="C16" t="s">
        <v>208</v>
      </c>
    </row>
    <row r="17" spans="1:3" x14ac:dyDescent="0.2">
      <c r="A17" s="67" t="s">
        <v>52</v>
      </c>
      <c r="B17" t="s">
        <v>440</v>
      </c>
      <c r="C17" t="s">
        <v>208</v>
      </c>
    </row>
    <row r="18" spans="1:3" x14ac:dyDescent="0.2">
      <c r="A18" s="67" t="s">
        <v>286</v>
      </c>
      <c r="B18" t="s">
        <v>444</v>
      </c>
      <c r="C18" t="s">
        <v>208</v>
      </c>
    </row>
    <row r="19" spans="1:3" x14ac:dyDescent="0.2">
      <c r="A19" s="67" t="s">
        <v>53</v>
      </c>
      <c r="B19" t="s">
        <v>444</v>
      </c>
      <c r="C19" t="s">
        <v>208</v>
      </c>
    </row>
    <row r="20" spans="1:3" x14ac:dyDescent="0.2">
      <c r="A20" s="67" t="s">
        <v>287</v>
      </c>
      <c r="B20" t="s">
        <v>445</v>
      </c>
      <c r="C20" t="s">
        <v>208</v>
      </c>
    </row>
    <row r="21" spans="1:3" x14ac:dyDescent="0.2">
      <c r="A21" s="67" t="s">
        <v>54</v>
      </c>
      <c r="B21" t="s">
        <v>445</v>
      </c>
      <c r="C21" t="s">
        <v>208</v>
      </c>
    </row>
    <row r="22" spans="1:3" x14ac:dyDescent="0.2">
      <c r="A22" s="67" t="s">
        <v>288</v>
      </c>
      <c r="B22" t="s">
        <v>446</v>
      </c>
      <c r="C22" t="s">
        <v>208</v>
      </c>
    </row>
    <row r="23" spans="1:3" x14ac:dyDescent="0.2">
      <c r="A23" s="67" t="s">
        <v>55</v>
      </c>
      <c r="B23" t="s">
        <v>446</v>
      </c>
      <c r="C23" t="s">
        <v>208</v>
      </c>
    </row>
    <row r="24" spans="1:3" x14ac:dyDescent="0.2">
      <c r="A24" s="67" t="s">
        <v>289</v>
      </c>
      <c r="B24" t="s">
        <v>447</v>
      </c>
      <c r="C24" t="s">
        <v>208</v>
      </c>
    </row>
    <row r="25" spans="1:3" x14ac:dyDescent="0.2">
      <c r="A25" s="67" t="s">
        <v>56</v>
      </c>
      <c r="B25" t="s">
        <v>447</v>
      </c>
      <c r="C25" t="s">
        <v>208</v>
      </c>
    </row>
    <row r="26" spans="1:3" x14ac:dyDescent="0.2">
      <c r="A26" s="67" t="s">
        <v>290</v>
      </c>
      <c r="B26" t="s">
        <v>448</v>
      </c>
      <c r="C26" t="s">
        <v>208</v>
      </c>
    </row>
    <row r="27" spans="1:3" x14ac:dyDescent="0.2">
      <c r="A27" s="67" t="s">
        <v>57</v>
      </c>
      <c r="B27" t="s">
        <v>448</v>
      </c>
      <c r="C27" t="s">
        <v>208</v>
      </c>
    </row>
    <row r="28" spans="1:3" x14ac:dyDescent="0.2">
      <c r="A28" s="67" t="s">
        <v>291</v>
      </c>
      <c r="B28" t="s">
        <v>449</v>
      </c>
      <c r="C28" t="s">
        <v>208</v>
      </c>
    </row>
    <row r="29" spans="1:3" x14ac:dyDescent="0.2">
      <c r="A29" s="67" t="s">
        <v>58</v>
      </c>
      <c r="B29" t="s">
        <v>449</v>
      </c>
      <c r="C29" t="s">
        <v>208</v>
      </c>
    </row>
    <row r="30" spans="1:3" x14ac:dyDescent="0.2">
      <c r="A30" s="67" t="s">
        <v>292</v>
      </c>
      <c r="B30" t="s">
        <v>450</v>
      </c>
      <c r="C30" t="s">
        <v>208</v>
      </c>
    </row>
    <row r="31" spans="1:3" x14ac:dyDescent="0.2">
      <c r="A31" s="67" t="s">
        <v>59</v>
      </c>
      <c r="B31" t="s">
        <v>450</v>
      </c>
      <c r="C31" t="s">
        <v>208</v>
      </c>
    </row>
    <row r="32" spans="1:3" x14ac:dyDescent="0.2">
      <c r="A32" s="67" t="s">
        <v>293</v>
      </c>
      <c r="B32" t="s">
        <v>451</v>
      </c>
      <c r="C32" t="s">
        <v>208</v>
      </c>
    </row>
    <row r="33" spans="1:3" x14ac:dyDescent="0.2">
      <c r="A33" s="67" t="s">
        <v>60</v>
      </c>
      <c r="B33" t="s">
        <v>451</v>
      </c>
      <c r="C33" t="s">
        <v>208</v>
      </c>
    </row>
    <row r="34" spans="1:3" x14ac:dyDescent="0.2">
      <c r="A34" s="67" t="s">
        <v>294</v>
      </c>
      <c r="B34" t="s">
        <v>452</v>
      </c>
      <c r="C34" t="s">
        <v>210</v>
      </c>
    </row>
    <row r="35" spans="1:3" x14ac:dyDescent="0.2">
      <c r="A35" s="67" t="s">
        <v>61</v>
      </c>
      <c r="B35" t="s">
        <v>452</v>
      </c>
      <c r="C35" t="s">
        <v>210</v>
      </c>
    </row>
    <row r="36" spans="1:3" x14ac:dyDescent="0.2">
      <c r="A36" s="67" t="s">
        <v>295</v>
      </c>
      <c r="B36" t="s">
        <v>453</v>
      </c>
      <c r="C36" t="s">
        <v>211</v>
      </c>
    </row>
    <row r="37" spans="1:3" x14ac:dyDescent="0.2">
      <c r="A37" s="67" t="s">
        <v>62</v>
      </c>
      <c r="B37" t="s">
        <v>453</v>
      </c>
      <c r="C37" t="s">
        <v>211</v>
      </c>
    </row>
    <row r="38" spans="1:3" x14ac:dyDescent="0.2">
      <c r="A38" s="67" t="s">
        <v>296</v>
      </c>
      <c r="B38" t="s">
        <v>454</v>
      </c>
      <c r="C38" t="s">
        <v>212</v>
      </c>
    </row>
    <row r="39" spans="1:3" x14ac:dyDescent="0.2">
      <c r="A39" s="67" t="s">
        <v>63</v>
      </c>
      <c r="B39" t="s">
        <v>454</v>
      </c>
      <c r="C39" t="s">
        <v>212</v>
      </c>
    </row>
    <row r="40" spans="1:3" x14ac:dyDescent="0.2">
      <c r="A40" s="67" t="s">
        <v>297</v>
      </c>
      <c r="B40" t="s">
        <v>444</v>
      </c>
      <c r="C40" t="s">
        <v>213</v>
      </c>
    </row>
    <row r="41" spans="1:3" x14ac:dyDescent="0.2">
      <c r="A41" s="67" t="s">
        <v>64</v>
      </c>
      <c r="B41" t="s">
        <v>444</v>
      </c>
      <c r="C41" t="s">
        <v>213</v>
      </c>
    </row>
    <row r="42" spans="1:3" x14ac:dyDescent="0.2">
      <c r="A42" s="67" t="s">
        <v>298</v>
      </c>
      <c r="B42" t="s">
        <v>455</v>
      </c>
      <c r="C42" t="s">
        <v>214</v>
      </c>
    </row>
    <row r="43" spans="1:3" x14ac:dyDescent="0.2">
      <c r="A43" s="67" t="s">
        <v>65</v>
      </c>
      <c r="B43" t="s">
        <v>455</v>
      </c>
      <c r="C43" t="s">
        <v>214</v>
      </c>
    </row>
    <row r="44" spans="1:3" x14ac:dyDescent="0.2">
      <c r="A44" s="67" t="s">
        <v>299</v>
      </c>
      <c r="B44" t="s">
        <v>456</v>
      </c>
      <c r="C44" t="s">
        <v>215</v>
      </c>
    </row>
    <row r="45" spans="1:3" x14ac:dyDescent="0.2">
      <c r="A45" s="67" t="s">
        <v>66</v>
      </c>
      <c r="B45" t="s">
        <v>456</v>
      </c>
      <c r="C45" t="s">
        <v>215</v>
      </c>
    </row>
    <row r="46" spans="1:3" x14ac:dyDescent="0.2">
      <c r="A46" s="67" t="s">
        <v>300</v>
      </c>
      <c r="B46" t="s">
        <v>457</v>
      </c>
      <c r="C46" t="s">
        <v>216</v>
      </c>
    </row>
    <row r="47" spans="1:3" x14ac:dyDescent="0.2">
      <c r="A47" s="67" t="s">
        <v>67</v>
      </c>
      <c r="B47" t="s">
        <v>457</v>
      </c>
      <c r="C47" t="s">
        <v>216</v>
      </c>
    </row>
    <row r="48" spans="1:3" x14ac:dyDescent="0.2">
      <c r="A48" s="67" t="s">
        <v>301</v>
      </c>
      <c r="B48" t="s">
        <v>458</v>
      </c>
      <c r="C48" t="s">
        <v>217</v>
      </c>
    </row>
    <row r="49" spans="1:3" x14ac:dyDescent="0.2">
      <c r="A49" s="67" t="s">
        <v>68</v>
      </c>
      <c r="B49" t="s">
        <v>458</v>
      </c>
      <c r="C49" t="s">
        <v>217</v>
      </c>
    </row>
    <row r="50" spans="1:3" x14ac:dyDescent="0.2">
      <c r="A50" s="67" t="s">
        <v>302</v>
      </c>
      <c r="B50" t="s">
        <v>459</v>
      </c>
      <c r="C50" t="s">
        <v>218</v>
      </c>
    </row>
    <row r="51" spans="1:3" x14ac:dyDescent="0.2">
      <c r="A51" s="67" t="s">
        <v>69</v>
      </c>
      <c r="B51" t="s">
        <v>459</v>
      </c>
      <c r="C51" t="s">
        <v>218</v>
      </c>
    </row>
    <row r="52" spans="1:3" x14ac:dyDescent="0.2">
      <c r="A52" s="67" t="s">
        <v>303</v>
      </c>
      <c r="B52" t="s">
        <v>444</v>
      </c>
      <c r="C52" t="s">
        <v>218</v>
      </c>
    </row>
    <row r="53" spans="1:3" x14ac:dyDescent="0.2">
      <c r="A53" s="67" t="s">
        <v>70</v>
      </c>
      <c r="B53" t="s">
        <v>444</v>
      </c>
      <c r="C53" t="s">
        <v>218</v>
      </c>
    </row>
    <row r="54" spans="1:3" x14ac:dyDescent="0.2">
      <c r="A54" s="67" t="s">
        <v>304</v>
      </c>
      <c r="B54" t="s">
        <v>460</v>
      </c>
      <c r="C54" t="s">
        <v>219</v>
      </c>
    </row>
    <row r="55" spans="1:3" x14ac:dyDescent="0.2">
      <c r="A55" s="67" t="s">
        <v>71</v>
      </c>
      <c r="B55" t="s">
        <v>460</v>
      </c>
      <c r="C55" t="s">
        <v>219</v>
      </c>
    </row>
    <row r="56" spans="1:3" x14ac:dyDescent="0.2">
      <c r="A56" s="67" t="s">
        <v>305</v>
      </c>
      <c r="B56" t="s">
        <v>438</v>
      </c>
      <c r="C56" t="s">
        <v>219</v>
      </c>
    </row>
    <row r="57" spans="1:3" x14ac:dyDescent="0.2">
      <c r="A57" s="67" t="s">
        <v>72</v>
      </c>
      <c r="B57" t="s">
        <v>438</v>
      </c>
      <c r="C57" t="s">
        <v>219</v>
      </c>
    </row>
    <row r="58" spans="1:3" x14ac:dyDescent="0.2">
      <c r="A58" s="67" t="s">
        <v>306</v>
      </c>
      <c r="B58" t="s">
        <v>461</v>
      </c>
      <c r="C58" t="s">
        <v>220</v>
      </c>
    </row>
    <row r="59" spans="1:3" x14ac:dyDescent="0.2">
      <c r="A59" s="67" t="s">
        <v>73</v>
      </c>
      <c r="B59" t="s">
        <v>461</v>
      </c>
      <c r="C59" t="s">
        <v>220</v>
      </c>
    </row>
    <row r="60" spans="1:3" x14ac:dyDescent="0.2">
      <c r="A60" s="67" t="s">
        <v>307</v>
      </c>
      <c r="B60" t="s">
        <v>444</v>
      </c>
      <c r="C60" t="s">
        <v>221</v>
      </c>
    </row>
    <row r="61" spans="1:3" x14ac:dyDescent="0.2">
      <c r="A61" s="67" t="s">
        <v>74</v>
      </c>
      <c r="B61" t="s">
        <v>444</v>
      </c>
      <c r="C61" t="s">
        <v>221</v>
      </c>
    </row>
    <row r="62" spans="1:3" x14ac:dyDescent="0.2">
      <c r="A62" s="67" t="s">
        <v>308</v>
      </c>
      <c r="B62" t="s">
        <v>444</v>
      </c>
      <c r="C62" t="s">
        <v>222</v>
      </c>
    </row>
    <row r="63" spans="1:3" x14ac:dyDescent="0.2">
      <c r="A63" s="67" t="s">
        <v>75</v>
      </c>
      <c r="B63" t="s">
        <v>444</v>
      </c>
      <c r="C63" t="s">
        <v>222</v>
      </c>
    </row>
    <row r="64" spans="1:3" x14ac:dyDescent="0.2">
      <c r="A64" s="67" t="s">
        <v>309</v>
      </c>
      <c r="B64" t="s">
        <v>462</v>
      </c>
      <c r="C64" t="s">
        <v>223</v>
      </c>
    </row>
    <row r="65" spans="1:3" x14ac:dyDescent="0.2">
      <c r="A65" s="67" t="s">
        <v>76</v>
      </c>
      <c r="B65" t="s">
        <v>462</v>
      </c>
      <c r="C65" t="s">
        <v>223</v>
      </c>
    </row>
    <row r="66" spans="1:3" x14ac:dyDescent="0.2">
      <c r="A66" s="67" t="s">
        <v>310</v>
      </c>
      <c r="B66" t="s">
        <v>440</v>
      </c>
      <c r="C66" t="s">
        <v>224</v>
      </c>
    </row>
    <row r="67" spans="1:3" x14ac:dyDescent="0.2">
      <c r="A67" s="67" t="s">
        <v>77</v>
      </c>
      <c r="B67" t="s">
        <v>440</v>
      </c>
      <c r="C67" t="s">
        <v>224</v>
      </c>
    </row>
    <row r="68" spans="1:3" x14ac:dyDescent="0.2">
      <c r="A68" s="67" t="s">
        <v>311</v>
      </c>
      <c r="B68" t="s">
        <v>463</v>
      </c>
      <c r="C68" t="s">
        <v>224</v>
      </c>
    </row>
    <row r="69" spans="1:3" x14ac:dyDescent="0.2">
      <c r="A69" s="67" t="s">
        <v>78</v>
      </c>
      <c r="B69" t="s">
        <v>463</v>
      </c>
      <c r="C69" t="s">
        <v>224</v>
      </c>
    </row>
    <row r="70" spans="1:3" x14ac:dyDescent="0.2">
      <c r="A70" s="67" t="s">
        <v>312</v>
      </c>
      <c r="B70" t="s">
        <v>444</v>
      </c>
      <c r="C70" t="s">
        <v>224</v>
      </c>
    </row>
    <row r="71" spans="1:3" x14ac:dyDescent="0.2">
      <c r="A71" s="67" t="s">
        <v>79</v>
      </c>
      <c r="B71" t="s">
        <v>444</v>
      </c>
      <c r="C71" t="s">
        <v>224</v>
      </c>
    </row>
    <row r="72" spans="1:3" x14ac:dyDescent="0.2">
      <c r="A72" s="67" t="s">
        <v>313</v>
      </c>
      <c r="B72" t="s">
        <v>464</v>
      </c>
      <c r="C72" t="s">
        <v>224</v>
      </c>
    </row>
    <row r="73" spans="1:3" x14ac:dyDescent="0.2">
      <c r="A73" s="67" t="s">
        <v>80</v>
      </c>
      <c r="B73" t="s">
        <v>464</v>
      </c>
      <c r="C73" t="s">
        <v>224</v>
      </c>
    </row>
    <row r="74" spans="1:3" x14ac:dyDescent="0.2">
      <c r="A74" s="67" t="s">
        <v>314</v>
      </c>
      <c r="B74" t="s">
        <v>444</v>
      </c>
      <c r="C74" t="s">
        <v>225</v>
      </c>
    </row>
    <row r="75" spans="1:3" x14ac:dyDescent="0.2">
      <c r="A75" s="67" t="s">
        <v>81</v>
      </c>
      <c r="B75" t="s">
        <v>444</v>
      </c>
      <c r="C75" t="s">
        <v>225</v>
      </c>
    </row>
    <row r="76" spans="1:3" x14ac:dyDescent="0.2">
      <c r="A76" s="67" t="s">
        <v>315</v>
      </c>
      <c r="B76" t="s">
        <v>465</v>
      </c>
      <c r="C76" t="s">
        <v>226</v>
      </c>
    </row>
    <row r="77" spans="1:3" x14ac:dyDescent="0.2">
      <c r="A77" s="67" t="s">
        <v>82</v>
      </c>
      <c r="B77" t="s">
        <v>465</v>
      </c>
      <c r="C77" t="s">
        <v>226</v>
      </c>
    </row>
    <row r="78" spans="1:3" x14ac:dyDescent="0.2">
      <c r="A78" s="67" t="s">
        <v>316</v>
      </c>
      <c r="B78" t="s">
        <v>440</v>
      </c>
      <c r="C78" t="s">
        <v>227</v>
      </c>
    </row>
    <row r="79" spans="1:3" x14ac:dyDescent="0.2">
      <c r="A79" s="67" t="s">
        <v>83</v>
      </c>
      <c r="B79" t="s">
        <v>440</v>
      </c>
      <c r="C79" t="s">
        <v>227</v>
      </c>
    </row>
    <row r="80" spans="1:3" x14ac:dyDescent="0.2">
      <c r="A80" s="67" t="s">
        <v>317</v>
      </c>
      <c r="B80" t="s">
        <v>444</v>
      </c>
      <c r="C80" t="s">
        <v>227</v>
      </c>
    </row>
    <row r="81" spans="1:3" x14ac:dyDescent="0.2">
      <c r="A81" s="67" t="s">
        <v>84</v>
      </c>
      <c r="B81" t="s">
        <v>444</v>
      </c>
      <c r="C81" t="s">
        <v>227</v>
      </c>
    </row>
    <row r="82" spans="1:3" x14ac:dyDescent="0.2">
      <c r="A82" s="67" t="s">
        <v>318</v>
      </c>
      <c r="B82" t="s">
        <v>466</v>
      </c>
      <c r="C82" t="s">
        <v>227</v>
      </c>
    </row>
    <row r="83" spans="1:3" x14ac:dyDescent="0.2">
      <c r="A83" s="67" t="s">
        <v>85</v>
      </c>
      <c r="B83" t="s">
        <v>466</v>
      </c>
      <c r="C83" t="s">
        <v>227</v>
      </c>
    </row>
    <row r="84" spans="1:3" x14ac:dyDescent="0.2">
      <c r="A84" s="67" t="s">
        <v>319</v>
      </c>
      <c r="B84" t="s">
        <v>87</v>
      </c>
      <c r="C84" t="s">
        <v>433</v>
      </c>
    </row>
    <row r="85" spans="1:3" x14ac:dyDescent="0.2">
      <c r="A85" s="67" t="s">
        <v>86</v>
      </c>
      <c r="B85" t="s">
        <v>87</v>
      </c>
      <c r="C85" t="s">
        <v>433</v>
      </c>
    </row>
    <row r="86" spans="1:3" x14ac:dyDescent="0.2">
      <c r="A86" s="67" t="s">
        <v>320</v>
      </c>
      <c r="B86" t="s">
        <v>444</v>
      </c>
      <c r="C86" t="s">
        <v>228</v>
      </c>
    </row>
    <row r="87" spans="1:3" x14ac:dyDescent="0.2">
      <c r="A87" s="67" t="s">
        <v>88</v>
      </c>
      <c r="B87" t="s">
        <v>444</v>
      </c>
      <c r="C87" t="s">
        <v>228</v>
      </c>
    </row>
    <row r="88" spans="1:3" x14ac:dyDescent="0.2">
      <c r="A88" s="67" t="s">
        <v>321</v>
      </c>
      <c r="B88" t="s">
        <v>467</v>
      </c>
      <c r="C88" t="s">
        <v>228</v>
      </c>
    </row>
    <row r="89" spans="1:3" x14ac:dyDescent="0.2">
      <c r="A89" s="67" t="s">
        <v>89</v>
      </c>
      <c r="B89" t="s">
        <v>467</v>
      </c>
      <c r="C89" t="s">
        <v>228</v>
      </c>
    </row>
    <row r="90" spans="1:3" x14ac:dyDescent="0.2">
      <c r="A90" s="67" t="s">
        <v>322</v>
      </c>
      <c r="B90" t="s">
        <v>448</v>
      </c>
      <c r="C90" t="s">
        <v>229</v>
      </c>
    </row>
    <row r="91" spans="1:3" x14ac:dyDescent="0.2">
      <c r="A91" s="67" t="s">
        <v>90</v>
      </c>
      <c r="B91" t="s">
        <v>448</v>
      </c>
      <c r="C91" t="s">
        <v>229</v>
      </c>
    </row>
    <row r="92" spans="1:3" x14ac:dyDescent="0.2">
      <c r="A92" s="67" t="s">
        <v>323</v>
      </c>
      <c r="B92" t="s">
        <v>468</v>
      </c>
      <c r="C92" t="s">
        <v>230</v>
      </c>
    </row>
    <row r="93" spans="1:3" x14ac:dyDescent="0.2">
      <c r="A93" s="67" t="s">
        <v>91</v>
      </c>
      <c r="B93" t="s">
        <v>468</v>
      </c>
      <c r="C93" t="s">
        <v>230</v>
      </c>
    </row>
    <row r="94" spans="1:3" x14ac:dyDescent="0.2">
      <c r="A94" s="67" t="s">
        <v>324</v>
      </c>
      <c r="B94" t="s">
        <v>444</v>
      </c>
      <c r="C94" t="s">
        <v>231</v>
      </c>
    </row>
    <row r="95" spans="1:3" x14ac:dyDescent="0.2">
      <c r="A95" s="67" t="s">
        <v>92</v>
      </c>
      <c r="B95" t="s">
        <v>444</v>
      </c>
      <c r="C95" t="s">
        <v>231</v>
      </c>
    </row>
    <row r="96" spans="1:3" x14ac:dyDescent="0.2">
      <c r="A96" s="67" t="s">
        <v>325</v>
      </c>
      <c r="B96" t="s">
        <v>469</v>
      </c>
      <c r="C96" t="s">
        <v>232</v>
      </c>
    </row>
    <row r="97" spans="1:3" x14ac:dyDescent="0.2">
      <c r="A97" s="67" t="s">
        <v>93</v>
      </c>
      <c r="B97" t="s">
        <v>469</v>
      </c>
      <c r="C97" t="s">
        <v>232</v>
      </c>
    </row>
    <row r="98" spans="1:3" x14ac:dyDescent="0.2">
      <c r="A98" s="67" t="s">
        <v>326</v>
      </c>
      <c r="B98" t="s">
        <v>470</v>
      </c>
      <c r="C98" t="s">
        <v>233</v>
      </c>
    </row>
    <row r="99" spans="1:3" x14ac:dyDescent="0.2">
      <c r="A99" s="67" t="s">
        <v>94</v>
      </c>
      <c r="B99" t="s">
        <v>470</v>
      </c>
      <c r="C99" t="s">
        <v>233</v>
      </c>
    </row>
    <row r="100" spans="1:3" x14ac:dyDescent="0.2">
      <c r="A100" s="67" t="s">
        <v>327</v>
      </c>
      <c r="B100" t="s">
        <v>471</v>
      </c>
      <c r="C100" t="s">
        <v>234</v>
      </c>
    </row>
    <row r="101" spans="1:3" x14ac:dyDescent="0.2">
      <c r="A101" s="67" t="s">
        <v>95</v>
      </c>
      <c r="B101" t="s">
        <v>471</v>
      </c>
      <c r="C101" t="s">
        <v>234</v>
      </c>
    </row>
    <row r="102" spans="1:3" x14ac:dyDescent="0.2">
      <c r="A102" s="67" t="s">
        <v>328</v>
      </c>
      <c r="B102" t="s">
        <v>438</v>
      </c>
      <c r="C102" t="s">
        <v>235</v>
      </c>
    </row>
    <row r="103" spans="1:3" x14ac:dyDescent="0.2">
      <c r="A103" s="67" t="s">
        <v>96</v>
      </c>
      <c r="B103" t="s">
        <v>438</v>
      </c>
      <c r="C103" t="s">
        <v>235</v>
      </c>
    </row>
    <row r="104" spans="1:3" x14ac:dyDescent="0.2">
      <c r="A104" s="67" t="s">
        <v>329</v>
      </c>
      <c r="B104" t="s">
        <v>440</v>
      </c>
      <c r="C104" t="s">
        <v>236</v>
      </c>
    </row>
    <row r="105" spans="1:3" x14ac:dyDescent="0.2">
      <c r="A105" s="67" t="s">
        <v>97</v>
      </c>
      <c r="B105" t="s">
        <v>440</v>
      </c>
      <c r="C105" t="s">
        <v>236</v>
      </c>
    </row>
    <row r="106" spans="1:3" x14ac:dyDescent="0.2">
      <c r="A106" s="67" t="s">
        <v>330</v>
      </c>
      <c r="B106" t="s">
        <v>444</v>
      </c>
      <c r="C106" t="s">
        <v>237</v>
      </c>
    </row>
    <row r="107" spans="1:3" x14ac:dyDescent="0.2">
      <c r="A107" s="67" t="s">
        <v>98</v>
      </c>
      <c r="B107" t="s">
        <v>444</v>
      </c>
      <c r="C107" t="s">
        <v>237</v>
      </c>
    </row>
    <row r="108" spans="1:3" x14ac:dyDescent="0.2">
      <c r="A108" s="67" t="s">
        <v>331</v>
      </c>
      <c r="B108" t="s">
        <v>438</v>
      </c>
      <c r="C108" t="s">
        <v>238</v>
      </c>
    </row>
    <row r="109" spans="1:3" x14ac:dyDescent="0.2">
      <c r="A109" s="67" t="s">
        <v>99</v>
      </c>
      <c r="B109" t="s">
        <v>438</v>
      </c>
      <c r="C109" t="s">
        <v>238</v>
      </c>
    </row>
    <row r="110" spans="1:3" x14ac:dyDescent="0.2">
      <c r="A110" s="67" t="s">
        <v>332</v>
      </c>
      <c r="B110" t="s">
        <v>472</v>
      </c>
      <c r="C110" t="s">
        <v>239</v>
      </c>
    </row>
    <row r="111" spans="1:3" x14ac:dyDescent="0.2">
      <c r="A111" s="67" t="s">
        <v>100</v>
      </c>
      <c r="B111" t="s">
        <v>472</v>
      </c>
      <c r="C111" t="s">
        <v>239</v>
      </c>
    </row>
    <row r="112" spans="1:3" x14ac:dyDescent="0.2">
      <c r="A112" s="67" t="s">
        <v>333</v>
      </c>
      <c r="B112" t="s">
        <v>454</v>
      </c>
      <c r="C112" t="s">
        <v>240</v>
      </c>
    </row>
    <row r="113" spans="1:3" x14ac:dyDescent="0.2">
      <c r="A113" s="67" t="s">
        <v>101</v>
      </c>
      <c r="B113" t="s">
        <v>454</v>
      </c>
      <c r="C113" t="s">
        <v>240</v>
      </c>
    </row>
    <row r="114" spans="1:3" x14ac:dyDescent="0.2">
      <c r="A114" s="67" t="s">
        <v>334</v>
      </c>
      <c r="B114" t="s">
        <v>440</v>
      </c>
      <c r="C114" t="s">
        <v>241</v>
      </c>
    </row>
    <row r="115" spans="1:3" x14ac:dyDescent="0.2">
      <c r="A115" s="67" t="s">
        <v>102</v>
      </c>
      <c r="B115" t="s">
        <v>440</v>
      </c>
      <c r="C115" t="s">
        <v>241</v>
      </c>
    </row>
    <row r="116" spans="1:3" x14ac:dyDescent="0.2">
      <c r="A116" s="67" t="s">
        <v>335</v>
      </c>
      <c r="B116" t="s">
        <v>473</v>
      </c>
      <c r="C116" t="s">
        <v>242</v>
      </c>
    </row>
    <row r="117" spans="1:3" x14ac:dyDescent="0.2">
      <c r="A117" s="67" t="s">
        <v>103</v>
      </c>
      <c r="B117" t="s">
        <v>473</v>
      </c>
      <c r="C117" t="s">
        <v>242</v>
      </c>
    </row>
    <row r="118" spans="1:3" x14ac:dyDescent="0.2">
      <c r="A118" s="67" t="s">
        <v>336</v>
      </c>
      <c r="B118" t="s">
        <v>444</v>
      </c>
      <c r="C118" t="s">
        <v>243</v>
      </c>
    </row>
    <row r="119" spans="1:3" x14ac:dyDescent="0.2">
      <c r="A119" s="67" t="s">
        <v>104</v>
      </c>
      <c r="B119" t="s">
        <v>444</v>
      </c>
      <c r="C119" t="s">
        <v>243</v>
      </c>
    </row>
    <row r="120" spans="1:3" x14ac:dyDescent="0.2">
      <c r="A120" s="67" t="s">
        <v>337</v>
      </c>
      <c r="B120" t="s">
        <v>438</v>
      </c>
      <c r="C120" t="s">
        <v>243</v>
      </c>
    </row>
    <row r="121" spans="1:3" x14ac:dyDescent="0.2">
      <c r="A121" s="67" t="s">
        <v>105</v>
      </c>
      <c r="B121" t="s">
        <v>438</v>
      </c>
      <c r="C121" t="s">
        <v>243</v>
      </c>
    </row>
    <row r="122" spans="1:3" x14ac:dyDescent="0.2">
      <c r="A122" s="67" t="s">
        <v>338</v>
      </c>
      <c r="B122" t="s">
        <v>444</v>
      </c>
      <c r="C122" t="s">
        <v>244</v>
      </c>
    </row>
    <row r="123" spans="1:3" x14ac:dyDescent="0.2">
      <c r="A123" s="67" t="s">
        <v>106</v>
      </c>
      <c r="B123" t="s">
        <v>444</v>
      </c>
      <c r="C123" t="s">
        <v>244</v>
      </c>
    </row>
    <row r="124" spans="1:3" x14ac:dyDescent="0.2">
      <c r="A124" s="67" t="s">
        <v>339</v>
      </c>
      <c r="B124" t="s">
        <v>450</v>
      </c>
      <c r="C124" t="s">
        <v>245</v>
      </c>
    </row>
    <row r="125" spans="1:3" x14ac:dyDescent="0.2">
      <c r="A125" s="67" t="s">
        <v>107</v>
      </c>
      <c r="B125" t="s">
        <v>450</v>
      </c>
      <c r="C125" t="s">
        <v>245</v>
      </c>
    </row>
    <row r="126" spans="1:3" x14ac:dyDescent="0.2">
      <c r="A126" s="67" t="s">
        <v>340</v>
      </c>
      <c r="B126" t="s">
        <v>438</v>
      </c>
      <c r="C126" t="s">
        <v>246</v>
      </c>
    </row>
    <row r="127" spans="1:3" x14ac:dyDescent="0.2">
      <c r="A127" s="67" t="s">
        <v>108</v>
      </c>
      <c r="B127" t="s">
        <v>438</v>
      </c>
      <c r="C127" t="s">
        <v>246</v>
      </c>
    </row>
    <row r="128" spans="1:3" x14ac:dyDescent="0.2">
      <c r="A128" s="67" t="s">
        <v>341</v>
      </c>
      <c r="B128" t="s">
        <v>474</v>
      </c>
      <c r="C128" t="s">
        <v>247</v>
      </c>
    </row>
    <row r="129" spans="1:3" x14ac:dyDescent="0.2">
      <c r="A129" s="67" t="s">
        <v>109</v>
      </c>
      <c r="B129" t="s">
        <v>474</v>
      </c>
      <c r="C129" t="s">
        <v>247</v>
      </c>
    </row>
    <row r="130" spans="1:3" x14ac:dyDescent="0.2">
      <c r="A130" s="67" t="s">
        <v>342</v>
      </c>
      <c r="B130" t="s">
        <v>444</v>
      </c>
      <c r="C130" t="s">
        <v>248</v>
      </c>
    </row>
    <row r="131" spans="1:3" x14ac:dyDescent="0.2">
      <c r="A131" s="67" t="s">
        <v>110</v>
      </c>
      <c r="B131" t="s">
        <v>444</v>
      </c>
      <c r="C131" t="s">
        <v>248</v>
      </c>
    </row>
    <row r="132" spans="1:3" x14ac:dyDescent="0.2">
      <c r="A132" s="67" t="s">
        <v>343</v>
      </c>
      <c r="B132" t="s">
        <v>475</v>
      </c>
      <c r="C132" t="s">
        <v>249</v>
      </c>
    </row>
    <row r="133" spans="1:3" x14ac:dyDescent="0.2">
      <c r="A133" s="67" t="s">
        <v>111</v>
      </c>
      <c r="B133" t="s">
        <v>475</v>
      </c>
      <c r="C133" t="s">
        <v>249</v>
      </c>
    </row>
    <row r="134" spans="1:3" x14ac:dyDescent="0.2">
      <c r="A134" s="67" t="s">
        <v>344</v>
      </c>
      <c r="B134" t="s">
        <v>444</v>
      </c>
      <c r="C134" t="s">
        <v>250</v>
      </c>
    </row>
    <row r="135" spans="1:3" x14ac:dyDescent="0.2">
      <c r="A135" s="67" t="s">
        <v>112</v>
      </c>
      <c r="B135" t="s">
        <v>444</v>
      </c>
      <c r="C135" t="s">
        <v>250</v>
      </c>
    </row>
    <row r="136" spans="1:3" x14ac:dyDescent="0.2">
      <c r="A136" s="67" t="s">
        <v>345</v>
      </c>
      <c r="B136" t="s">
        <v>444</v>
      </c>
      <c r="C136" t="s">
        <v>251</v>
      </c>
    </row>
    <row r="137" spans="1:3" x14ac:dyDescent="0.2">
      <c r="A137" s="67" t="s">
        <v>113</v>
      </c>
      <c r="B137" t="s">
        <v>444</v>
      </c>
      <c r="C137" t="s">
        <v>251</v>
      </c>
    </row>
    <row r="138" spans="1:3" x14ac:dyDescent="0.2">
      <c r="A138" s="67" t="s">
        <v>346</v>
      </c>
      <c r="B138" t="s">
        <v>444</v>
      </c>
      <c r="C138" t="s">
        <v>252</v>
      </c>
    </row>
    <row r="139" spans="1:3" x14ac:dyDescent="0.2">
      <c r="A139" s="67" t="s">
        <v>114</v>
      </c>
      <c r="B139" t="s">
        <v>444</v>
      </c>
      <c r="C139" t="s">
        <v>252</v>
      </c>
    </row>
    <row r="140" spans="1:3" x14ac:dyDescent="0.2">
      <c r="A140" s="67" t="s">
        <v>347</v>
      </c>
      <c r="B140" t="s">
        <v>476</v>
      </c>
      <c r="C140" t="s">
        <v>253</v>
      </c>
    </row>
    <row r="141" spans="1:3" x14ac:dyDescent="0.2">
      <c r="A141" s="67" t="s">
        <v>115</v>
      </c>
      <c r="B141" t="s">
        <v>476</v>
      </c>
      <c r="C141" t="s">
        <v>253</v>
      </c>
    </row>
    <row r="142" spans="1:3" x14ac:dyDescent="0.2">
      <c r="A142" s="67" t="s">
        <v>348</v>
      </c>
      <c r="B142" t="s">
        <v>440</v>
      </c>
      <c r="C142" t="s">
        <v>254</v>
      </c>
    </row>
    <row r="143" spans="1:3" x14ac:dyDescent="0.2">
      <c r="A143" s="67" t="s">
        <v>116</v>
      </c>
      <c r="B143" t="s">
        <v>440</v>
      </c>
      <c r="C143" t="s">
        <v>254</v>
      </c>
    </row>
    <row r="144" spans="1:3" x14ac:dyDescent="0.2">
      <c r="A144" s="67" t="s">
        <v>349</v>
      </c>
      <c r="B144" t="s">
        <v>438</v>
      </c>
      <c r="C144" t="s">
        <v>255</v>
      </c>
    </row>
    <row r="145" spans="1:3" x14ac:dyDescent="0.2">
      <c r="A145" s="67" t="s">
        <v>117</v>
      </c>
      <c r="B145" t="s">
        <v>438</v>
      </c>
      <c r="C145" t="s">
        <v>255</v>
      </c>
    </row>
    <row r="146" spans="1:3" x14ac:dyDescent="0.2">
      <c r="A146" s="67" t="s">
        <v>350</v>
      </c>
      <c r="B146" t="s">
        <v>477</v>
      </c>
      <c r="C146" t="s">
        <v>256</v>
      </c>
    </row>
    <row r="147" spans="1:3" x14ac:dyDescent="0.2">
      <c r="A147" s="67" t="s">
        <v>118</v>
      </c>
      <c r="B147" t="s">
        <v>477</v>
      </c>
      <c r="C147" t="s">
        <v>256</v>
      </c>
    </row>
    <row r="148" spans="1:3" x14ac:dyDescent="0.2">
      <c r="A148" s="67" t="s">
        <v>351</v>
      </c>
      <c r="B148" t="s">
        <v>478</v>
      </c>
      <c r="C148" t="s">
        <v>257</v>
      </c>
    </row>
    <row r="149" spans="1:3" x14ac:dyDescent="0.2">
      <c r="A149" s="67" t="s">
        <v>35</v>
      </c>
      <c r="B149" t="s">
        <v>478</v>
      </c>
      <c r="C149" t="s">
        <v>257</v>
      </c>
    </row>
    <row r="150" spans="1:3" x14ac:dyDescent="0.2">
      <c r="A150" s="67" t="s">
        <v>352</v>
      </c>
      <c r="B150" t="s">
        <v>479</v>
      </c>
      <c r="C150" t="s">
        <v>257</v>
      </c>
    </row>
    <row r="151" spans="1:3" x14ac:dyDescent="0.2">
      <c r="A151" s="67" t="s">
        <v>119</v>
      </c>
      <c r="B151" t="s">
        <v>479</v>
      </c>
      <c r="C151" t="s">
        <v>257</v>
      </c>
    </row>
    <row r="152" spans="1:3" x14ac:dyDescent="0.2">
      <c r="A152" s="67" t="s">
        <v>353</v>
      </c>
      <c r="B152" t="s">
        <v>480</v>
      </c>
      <c r="C152" t="s">
        <v>257</v>
      </c>
    </row>
    <row r="153" spans="1:3" x14ac:dyDescent="0.2">
      <c r="A153" s="67" t="s">
        <v>120</v>
      </c>
      <c r="B153" t="s">
        <v>480</v>
      </c>
      <c r="C153" t="s">
        <v>257</v>
      </c>
    </row>
    <row r="154" spans="1:3" x14ac:dyDescent="0.2">
      <c r="A154" s="67" t="s">
        <v>354</v>
      </c>
      <c r="B154" t="s">
        <v>481</v>
      </c>
      <c r="C154" t="s">
        <v>257</v>
      </c>
    </row>
    <row r="155" spans="1:3" x14ac:dyDescent="0.2">
      <c r="A155" s="67" t="s">
        <v>121</v>
      </c>
      <c r="B155" t="s">
        <v>481</v>
      </c>
      <c r="C155" t="s">
        <v>257</v>
      </c>
    </row>
    <row r="156" spans="1:3" x14ac:dyDescent="0.2">
      <c r="A156" s="67" t="s">
        <v>355</v>
      </c>
      <c r="B156" t="s">
        <v>454</v>
      </c>
      <c r="C156" t="s">
        <v>257</v>
      </c>
    </row>
    <row r="157" spans="1:3" x14ac:dyDescent="0.2">
      <c r="A157" s="67" t="s">
        <v>122</v>
      </c>
      <c r="B157" t="s">
        <v>454</v>
      </c>
      <c r="C157" t="s">
        <v>257</v>
      </c>
    </row>
    <row r="158" spans="1:3" x14ac:dyDescent="0.2">
      <c r="A158" s="67" t="s">
        <v>356</v>
      </c>
      <c r="B158" t="s">
        <v>482</v>
      </c>
      <c r="C158" t="s">
        <v>257</v>
      </c>
    </row>
    <row r="159" spans="1:3" x14ac:dyDescent="0.2">
      <c r="A159" s="67" t="s">
        <v>123</v>
      </c>
      <c r="B159" t="s">
        <v>482</v>
      </c>
      <c r="C159" t="s">
        <v>257</v>
      </c>
    </row>
    <row r="160" spans="1:3" x14ac:dyDescent="0.2">
      <c r="A160" s="67" t="s">
        <v>357</v>
      </c>
      <c r="B160" t="s">
        <v>438</v>
      </c>
      <c r="C160" t="s">
        <v>257</v>
      </c>
    </row>
    <row r="161" spans="1:3" x14ac:dyDescent="0.2">
      <c r="A161" s="67" t="s">
        <v>124</v>
      </c>
      <c r="B161" t="s">
        <v>438</v>
      </c>
      <c r="C161" t="s">
        <v>257</v>
      </c>
    </row>
    <row r="162" spans="1:3" x14ac:dyDescent="0.2">
      <c r="A162" s="67" t="s">
        <v>358</v>
      </c>
      <c r="B162" t="s">
        <v>483</v>
      </c>
      <c r="C162" t="s">
        <v>257</v>
      </c>
    </row>
    <row r="163" spans="1:3" x14ac:dyDescent="0.2">
      <c r="A163" s="67" t="s">
        <v>125</v>
      </c>
      <c r="B163" t="s">
        <v>483</v>
      </c>
      <c r="C163" t="s">
        <v>257</v>
      </c>
    </row>
    <row r="164" spans="1:3" x14ac:dyDescent="0.2">
      <c r="A164" s="67" t="s">
        <v>359</v>
      </c>
      <c r="B164" t="s">
        <v>484</v>
      </c>
      <c r="C164" t="s">
        <v>257</v>
      </c>
    </row>
    <row r="165" spans="1:3" x14ac:dyDescent="0.2">
      <c r="A165" s="67" t="s">
        <v>126</v>
      </c>
      <c r="B165" t="s">
        <v>484</v>
      </c>
      <c r="C165" t="s">
        <v>257</v>
      </c>
    </row>
    <row r="166" spans="1:3" x14ac:dyDescent="0.2">
      <c r="A166" s="67" t="s">
        <v>360</v>
      </c>
      <c r="B166" t="s">
        <v>485</v>
      </c>
      <c r="C166" t="s">
        <v>257</v>
      </c>
    </row>
    <row r="167" spans="1:3" x14ac:dyDescent="0.2">
      <c r="A167" s="67" t="s">
        <v>127</v>
      </c>
      <c r="B167" t="s">
        <v>485</v>
      </c>
      <c r="C167" t="s">
        <v>257</v>
      </c>
    </row>
    <row r="168" spans="1:3" x14ac:dyDescent="0.2">
      <c r="A168" s="67" t="s">
        <v>361</v>
      </c>
      <c r="B168" t="s">
        <v>486</v>
      </c>
      <c r="C168" t="s">
        <v>257</v>
      </c>
    </row>
    <row r="169" spans="1:3" x14ac:dyDescent="0.2">
      <c r="A169" s="67" t="s">
        <v>128</v>
      </c>
      <c r="B169" t="s">
        <v>486</v>
      </c>
      <c r="C169" t="s">
        <v>257</v>
      </c>
    </row>
    <row r="170" spans="1:3" x14ac:dyDescent="0.2">
      <c r="A170" s="67" t="s">
        <v>362</v>
      </c>
      <c r="B170" t="s">
        <v>438</v>
      </c>
      <c r="C170" t="s">
        <v>217</v>
      </c>
    </row>
    <row r="171" spans="1:3" x14ac:dyDescent="0.2">
      <c r="A171" s="67" t="s">
        <v>129</v>
      </c>
      <c r="B171" t="s">
        <v>438</v>
      </c>
      <c r="C171" t="s">
        <v>217</v>
      </c>
    </row>
    <row r="172" spans="1:3" x14ac:dyDescent="0.2">
      <c r="A172" s="67" t="s">
        <v>363</v>
      </c>
      <c r="B172" t="s">
        <v>487</v>
      </c>
      <c r="C172" t="s">
        <v>258</v>
      </c>
    </row>
    <row r="173" spans="1:3" x14ac:dyDescent="0.2">
      <c r="A173" s="67" t="s">
        <v>130</v>
      </c>
      <c r="B173" t="s">
        <v>487</v>
      </c>
      <c r="C173" t="s">
        <v>258</v>
      </c>
    </row>
    <row r="174" spans="1:3" x14ac:dyDescent="0.2">
      <c r="A174" s="67" t="s">
        <v>364</v>
      </c>
      <c r="B174" t="s">
        <v>472</v>
      </c>
      <c r="C174" t="s">
        <v>259</v>
      </c>
    </row>
    <row r="175" spans="1:3" x14ac:dyDescent="0.2">
      <c r="A175" s="67" t="s">
        <v>131</v>
      </c>
      <c r="B175" t="s">
        <v>472</v>
      </c>
      <c r="C175" t="s">
        <v>259</v>
      </c>
    </row>
    <row r="176" spans="1:3" x14ac:dyDescent="0.2">
      <c r="A176" s="67" t="s">
        <v>365</v>
      </c>
      <c r="B176" t="s">
        <v>488</v>
      </c>
      <c r="C176" t="s">
        <v>260</v>
      </c>
    </row>
    <row r="177" spans="1:3" x14ac:dyDescent="0.2">
      <c r="A177" s="67" t="s">
        <v>132</v>
      </c>
      <c r="B177" t="s">
        <v>488</v>
      </c>
      <c r="C177" t="s">
        <v>260</v>
      </c>
    </row>
    <row r="178" spans="1:3" x14ac:dyDescent="0.2">
      <c r="A178" s="67" t="s">
        <v>366</v>
      </c>
      <c r="B178" t="s">
        <v>489</v>
      </c>
      <c r="C178" t="s">
        <v>261</v>
      </c>
    </row>
    <row r="179" spans="1:3" x14ac:dyDescent="0.2">
      <c r="A179" s="67" t="s">
        <v>133</v>
      </c>
      <c r="B179" t="s">
        <v>489</v>
      </c>
      <c r="C179" t="s">
        <v>261</v>
      </c>
    </row>
    <row r="180" spans="1:3" x14ac:dyDescent="0.2">
      <c r="A180" s="67" t="s">
        <v>367</v>
      </c>
      <c r="B180" t="s">
        <v>472</v>
      </c>
      <c r="C180" t="s">
        <v>262</v>
      </c>
    </row>
    <row r="181" spans="1:3" x14ac:dyDescent="0.2">
      <c r="A181" s="67" t="s">
        <v>134</v>
      </c>
      <c r="B181" t="s">
        <v>472</v>
      </c>
      <c r="C181" t="s">
        <v>262</v>
      </c>
    </row>
    <row r="182" spans="1:3" x14ac:dyDescent="0.2">
      <c r="A182" s="67" t="s">
        <v>368</v>
      </c>
      <c r="B182" t="s">
        <v>448</v>
      </c>
      <c r="C182" t="s">
        <v>263</v>
      </c>
    </row>
    <row r="183" spans="1:3" x14ac:dyDescent="0.2">
      <c r="A183" s="67" t="s">
        <v>135</v>
      </c>
      <c r="B183" t="s">
        <v>448</v>
      </c>
      <c r="C183" t="s">
        <v>263</v>
      </c>
    </row>
    <row r="184" spans="1:3" x14ac:dyDescent="0.2">
      <c r="A184" s="67" t="s">
        <v>369</v>
      </c>
      <c r="B184" t="s">
        <v>448</v>
      </c>
      <c r="C184" t="s">
        <v>264</v>
      </c>
    </row>
    <row r="185" spans="1:3" x14ac:dyDescent="0.2">
      <c r="A185" s="67" t="s">
        <v>136</v>
      </c>
      <c r="B185" t="s">
        <v>448</v>
      </c>
      <c r="C185" t="s">
        <v>264</v>
      </c>
    </row>
    <row r="186" spans="1:3" x14ac:dyDescent="0.2">
      <c r="A186" s="67" t="s">
        <v>370</v>
      </c>
      <c r="B186" t="s">
        <v>444</v>
      </c>
      <c r="C186" t="s">
        <v>265</v>
      </c>
    </row>
    <row r="187" spans="1:3" x14ac:dyDescent="0.2">
      <c r="A187" s="67" t="s">
        <v>137</v>
      </c>
      <c r="B187" t="s">
        <v>444</v>
      </c>
      <c r="C187" t="s">
        <v>265</v>
      </c>
    </row>
    <row r="188" spans="1:3" x14ac:dyDescent="0.2">
      <c r="A188" s="67" t="s">
        <v>371</v>
      </c>
      <c r="B188" t="s">
        <v>450</v>
      </c>
      <c r="C188" t="s">
        <v>265</v>
      </c>
    </row>
    <row r="189" spans="1:3" x14ac:dyDescent="0.2">
      <c r="A189" s="67" t="s">
        <v>138</v>
      </c>
      <c r="B189" t="s">
        <v>450</v>
      </c>
      <c r="C189" t="s">
        <v>265</v>
      </c>
    </row>
    <row r="190" spans="1:3" x14ac:dyDescent="0.2">
      <c r="A190" s="67" t="s">
        <v>372</v>
      </c>
      <c r="B190" t="s">
        <v>490</v>
      </c>
      <c r="C190" t="s">
        <v>266</v>
      </c>
    </row>
    <row r="191" spans="1:3" x14ac:dyDescent="0.2">
      <c r="A191" s="67" t="s">
        <v>139</v>
      </c>
      <c r="B191" t="s">
        <v>490</v>
      </c>
      <c r="C191" t="s">
        <v>266</v>
      </c>
    </row>
    <row r="192" spans="1:3" x14ac:dyDescent="0.2">
      <c r="A192" s="67" t="s">
        <v>373</v>
      </c>
      <c r="B192" t="s">
        <v>491</v>
      </c>
      <c r="C192" t="s">
        <v>267</v>
      </c>
    </row>
    <row r="193" spans="1:3" x14ac:dyDescent="0.2">
      <c r="A193" s="67" t="s">
        <v>140</v>
      </c>
      <c r="B193" t="s">
        <v>491</v>
      </c>
      <c r="C193" t="s">
        <v>267</v>
      </c>
    </row>
    <row r="194" spans="1:3" x14ac:dyDescent="0.2">
      <c r="A194" s="67" t="s">
        <v>374</v>
      </c>
      <c r="B194" t="s">
        <v>444</v>
      </c>
      <c r="C194" t="s">
        <v>268</v>
      </c>
    </row>
    <row r="195" spans="1:3" x14ac:dyDescent="0.2">
      <c r="A195" s="67" t="s">
        <v>141</v>
      </c>
      <c r="B195" t="s">
        <v>444</v>
      </c>
      <c r="C195" t="s">
        <v>268</v>
      </c>
    </row>
    <row r="196" spans="1:3" x14ac:dyDescent="0.2">
      <c r="A196" s="67" t="s">
        <v>375</v>
      </c>
      <c r="B196" t="s">
        <v>143</v>
      </c>
      <c r="C196" t="s">
        <v>432</v>
      </c>
    </row>
    <row r="197" spans="1:3" x14ac:dyDescent="0.2">
      <c r="A197" s="67" t="s">
        <v>142</v>
      </c>
      <c r="B197" t="s">
        <v>143</v>
      </c>
      <c r="C197" t="s">
        <v>432</v>
      </c>
    </row>
    <row r="198" spans="1:3" x14ac:dyDescent="0.2">
      <c r="A198" s="67">
        <v>100</v>
      </c>
      <c r="B198" t="s">
        <v>492</v>
      </c>
      <c r="C198" t="s">
        <v>269</v>
      </c>
    </row>
    <row r="199" spans="1:3" x14ac:dyDescent="0.2">
      <c r="A199" s="67" t="s">
        <v>144</v>
      </c>
      <c r="B199" t="s">
        <v>492</v>
      </c>
      <c r="C199" t="s">
        <v>269</v>
      </c>
    </row>
    <row r="200" spans="1:3" x14ac:dyDescent="0.2">
      <c r="A200" s="67" t="s">
        <v>376</v>
      </c>
      <c r="B200" t="s">
        <v>444</v>
      </c>
      <c r="C200" t="s">
        <v>270</v>
      </c>
    </row>
    <row r="201" spans="1:3" x14ac:dyDescent="0.2">
      <c r="A201" s="67" t="s">
        <v>145</v>
      </c>
      <c r="B201" t="s">
        <v>444</v>
      </c>
      <c r="C201" t="s">
        <v>270</v>
      </c>
    </row>
    <row r="202" spans="1:3" x14ac:dyDescent="0.2">
      <c r="A202" s="67" t="s">
        <v>377</v>
      </c>
      <c r="B202" t="s">
        <v>493</v>
      </c>
      <c r="C202" t="s">
        <v>271</v>
      </c>
    </row>
    <row r="203" spans="1:3" x14ac:dyDescent="0.2">
      <c r="A203" s="67" t="s">
        <v>146</v>
      </c>
      <c r="B203" t="s">
        <v>493</v>
      </c>
      <c r="C203" t="s">
        <v>271</v>
      </c>
    </row>
    <row r="204" spans="1:3" x14ac:dyDescent="0.2">
      <c r="A204" s="67" t="s">
        <v>378</v>
      </c>
      <c r="B204" t="s">
        <v>444</v>
      </c>
      <c r="C204" t="s">
        <v>272</v>
      </c>
    </row>
    <row r="205" spans="1:3" x14ac:dyDescent="0.2">
      <c r="A205" s="67" t="s">
        <v>147</v>
      </c>
      <c r="B205" t="s">
        <v>444</v>
      </c>
      <c r="C205" t="s">
        <v>272</v>
      </c>
    </row>
    <row r="206" spans="1:3" x14ac:dyDescent="0.2">
      <c r="A206" s="67" t="s">
        <v>379</v>
      </c>
      <c r="B206" t="s">
        <v>494</v>
      </c>
      <c r="C206" t="s">
        <v>273</v>
      </c>
    </row>
    <row r="207" spans="1:3" x14ac:dyDescent="0.2">
      <c r="A207" s="67" t="s">
        <v>148</v>
      </c>
      <c r="B207" t="s">
        <v>494</v>
      </c>
      <c r="C207" t="s">
        <v>273</v>
      </c>
    </row>
    <row r="208" spans="1:3" x14ac:dyDescent="0.2">
      <c r="A208" s="67" t="s">
        <v>380</v>
      </c>
      <c r="B208" t="s">
        <v>444</v>
      </c>
      <c r="C208" t="s">
        <v>274</v>
      </c>
    </row>
    <row r="209" spans="1:3" x14ac:dyDescent="0.2">
      <c r="A209" s="67" t="s">
        <v>149</v>
      </c>
      <c r="B209" t="s">
        <v>444</v>
      </c>
      <c r="C209" t="s">
        <v>274</v>
      </c>
    </row>
    <row r="210" spans="1:3" x14ac:dyDescent="0.2">
      <c r="A210" s="67" t="s">
        <v>381</v>
      </c>
      <c r="B210" t="s">
        <v>495</v>
      </c>
      <c r="C210" t="s">
        <v>274</v>
      </c>
    </row>
    <row r="211" spans="1:3" x14ac:dyDescent="0.2">
      <c r="A211" s="67" t="s">
        <v>150</v>
      </c>
      <c r="B211" t="s">
        <v>495</v>
      </c>
      <c r="C211" t="s">
        <v>274</v>
      </c>
    </row>
    <row r="212" spans="1:3" x14ac:dyDescent="0.2">
      <c r="A212" s="67" t="s">
        <v>382</v>
      </c>
      <c r="B212" t="s">
        <v>496</v>
      </c>
      <c r="C212" t="s">
        <v>216</v>
      </c>
    </row>
    <row r="213" spans="1:3" x14ac:dyDescent="0.2">
      <c r="A213" s="67" t="s">
        <v>151</v>
      </c>
      <c r="B213" t="s">
        <v>496</v>
      </c>
      <c r="C213" t="s">
        <v>216</v>
      </c>
    </row>
    <row r="214" spans="1:3" x14ac:dyDescent="0.2">
      <c r="A214" s="67" t="s">
        <v>383</v>
      </c>
      <c r="B214" t="s">
        <v>497</v>
      </c>
      <c r="C214" t="s">
        <v>243</v>
      </c>
    </row>
    <row r="215" spans="1:3" x14ac:dyDescent="0.2">
      <c r="A215" s="67" t="s">
        <v>152</v>
      </c>
      <c r="B215" t="s">
        <v>497</v>
      </c>
      <c r="C215" t="s">
        <v>243</v>
      </c>
    </row>
    <row r="216" spans="1:3" x14ac:dyDescent="0.2">
      <c r="A216" s="67" t="s">
        <v>384</v>
      </c>
      <c r="B216" t="s">
        <v>498</v>
      </c>
      <c r="C216" t="s">
        <v>275</v>
      </c>
    </row>
    <row r="217" spans="1:3" x14ac:dyDescent="0.2">
      <c r="A217" s="67" t="s">
        <v>153</v>
      </c>
      <c r="B217" t="s">
        <v>498</v>
      </c>
      <c r="C217" t="s">
        <v>275</v>
      </c>
    </row>
    <row r="218" spans="1:3" x14ac:dyDescent="0.2">
      <c r="A218" s="69" t="s">
        <v>434</v>
      </c>
      <c r="B218" t="s">
        <v>436</v>
      </c>
      <c r="C218" s="70" t="s">
        <v>437</v>
      </c>
    </row>
    <row r="219" spans="1:3" x14ac:dyDescent="0.2">
      <c r="A219" s="69" t="s">
        <v>435</v>
      </c>
      <c r="B219" t="s">
        <v>436</v>
      </c>
      <c r="C219" s="70" t="s">
        <v>437</v>
      </c>
    </row>
    <row r="220" spans="1:3" x14ac:dyDescent="0.2">
      <c r="A220" s="67" t="s">
        <v>385</v>
      </c>
      <c r="B220" t="s">
        <v>499</v>
      </c>
      <c r="C220" t="s">
        <v>243</v>
      </c>
    </row>
    <row r="221" spans="1:3" x14ac:dyDescent="0.2">
      <c r="A221" s="67" t="s">
        <v>154</v>
      </c>
      <c r="B221" t="s">
        <v>499</v>
      </c>
      <c r="C221" t="s">
        <v>243</v>
      </c>
    </row>
    <row r="222" spans="1:3" x14ac:dyDescent="0.2">
      <c r="A222" s="67" t="s">
        <v>386</v>
      </c>
      <c r="B222" t="s">
        <v>500</v>
      </c>
      <c r="C222" t="s">
        <v>227</v>
      </c>
    </row>
    <row r="223" spans="1:3" x14ac:dyDescent="0.2">
      <c r="A223" s="67" t="s">
        <v>155</v>
      </c>
      <c r="B223" t="s">
        <v>500</v>
      </c>
      <c r="C223" t="s">
        <v>227</v>
      </c>
    </row>
    <row r="224" spans="1:3" x14ac:dyDescent="0.2">
      <c r="A224" s="67" t="s">
        <v>387</v>
      </c>
      <c r="B224" t="s">
        <v>501</v>
      </c>
      <c r="C224" t="s">
        <v>208</v>
      </c>
    </row>
    <row r="225" spans="1:3" x14ac:dyDescent="0.2">
      <c r="A225" s="67" t="s">
        <v>156</v>
      </c>
      <c r="B225" t="s">
        <v>501</v>
      </c>
      <c r="C225" t="s">
        <v>208</v>
      </c>
    </row>
    <row r="226" spans="1:3" x14ac:dyDescent="0.2">
      <c r="A226" s="67" t="s">
        <v>388</v>
      </c>
      <c r="B226" t="s">
        <v>158</v>
      </c>
      <c r="C226" t="s">
        <v>257</v>
      </c>
    </row>
    <row r="227" spans="1:3" x14ac:dyDescent="0.2">
      <c r="A227" s="67" t="s">
        <v>157</v>
      </c>
      <c r="B227" t="s">
        <v>158</v>
      </c>
      <c r="C227" t="s">
        <v>257</v>
      </c>
    </row>
    <row r="228" spans="1:3" x14ac:dyDescent="0.2">
      <c r="A228" s="67" t="s">
        <v>389</v>
      </c>
      <c r="B228" t="s">
        <v>502</v>
      </c>
      <c r="C228" t="s">
        <v>274</v>
      </c>
    </row>
    <row r="229" spans="1:3" x14ac:dyDescent="0.2">
      <c r="A229" s="67" t="s">
        <v>159</v>
      </c>
      <c r="B229" t="s">
        <v>502</v>
      </c>
      <c r="C229" t="s">
        <v>274</v>
      </c>
    </row>
    <row r="230" spans="1:3" x14ac:dyDescent="0.2">
      <c r="A230" s="67" t="s">
        <v>390</v>
      </c>
      <c r="B230" t="s">
        <v>503</v>
      </c>
      <c r="C230" t="s">
        <v>265</v>
      </c>
    </row>
    <row r="231" spans="1:3" x14ac:dyDescent="0.2">
      <c r="A231" s="67" t="s">
        <v>160</v>
      </c>
      <c r="B231" t="s">
        <v>503</v>
      </c>
      <c r="C231" t="s">
        <v>265</v>
      </c>
    </row>
    <row r="232" spans="1:3" x14ac:dyDescent="0.2">
      <c r="A232" s="67" t="s">
        <v>391</v>
      </c>
      <c r="B232" t="s">
        <v>504</v>
      </c>
      <c r="C232" t="s">
        <v>224</v>
      </c>
    </row>
    <row r="233" spans="1:3" x14ac:dyDescent="0.2">
      <c r="A233" s="67" t="s">
        <v>161</v>
      </c>
      <c r="B233" t="s">
        <v>504</v>
      </c>
      <c r="C233" t="s">
        <v>224</v>
      </c>
    </row>
    <row r="234" spans="1:3" x14ac:dyDescent="0.2">
      <c r="A234" s="67" t="s">
        <v>392</v>
      </c>
      <c r="B234" t="s">
        <v>505</v>
      </c>
      <c r="C234" t="s">
        <v>257</v>
      </c>
    </row>
    <row r="235" spans="1:3" x14ac:dyDescent="0.2">
      <c r="A235" s="67" t="s">
        <v>162</v>
      </c>
      <c r="B235" t="s">
        <v>505</v>
      </c>
      <c r="C235" t="s">
        <v>257</v>
      </c>
    </row>
    <row r="236" spans="1:3" x14ac:dyDescent="0.2">
      <c r="A236" s="67" t="s">
        <v>393</v>
      </c>
      <c r="B236" t="s">
        <v>506</v>
      </c>
      <c r="C236" t="s">
        <v>257</v>
      </c>
    </row>
    <row r="237" spans="1:3" x14ac:dyDescent="0.2">
      <c r="A237" s="67" t="s">
        <v>163</v>
      </c>
      <c r="B237" t="s">
        <v>506</v>
      </c>
      <c r="C237" t="s">
        <v>257</v>
      </c>
    </row>
    <row r="238" spans="1:3" x14ac:dyDescent="0.2">
      <c r="A238" s="67" t="s">
        <v>394</v>
      </c>
      <c r="B238" t="s">
        <v>507</v>
      </c>
      <c r="C238" t="s">
        <v>257</v>
      </c>
    </row>
    <row r="239" spans="1:3" x14ac:dyDescent="0.2">
      <c r="A239" s="67" t="s">
        <v>164</v>
      </c>
      <c r="B239" t="s">
        <v>507</v>
      </c>
      <c r="C239" t="s">
        <v>257</v>
      </c>
    </row>
    <row r="240" spans="1:3" x14ac:dyDescent="0.2">
      <c r="A240" s="67" t="s">
        <v>395</v>
      </c>
      <c r="B240" t="s">
        <v>508</v>
      </c>
      <c r="C240" t="s">
        <v>257</v>
      </c>
    </row>
    <row r="241" spans="1:3" x14ac:dyDescent="0.2">
      <c r="A241" s="67" t="s">
        <v>165</v>
      </c>
      <c r="B241" t="s">
        <v>508</v>
      </c>
      <c r="C241" t="s">
        <v>257</v>
      </c>
    </row>
    <row r="242" spans="1:3" x14ac:dyDescent="0.2">
      <c r="A242" s="67" t="s">
        <v>396</v>
      </c>
      <c r="B242" t="s">
        <v>509</v>
      </c>
      <c r="C242" t="s">
        <v>257</v>
      </c>
    </row>
    <row r="243" spans="1:3" x14ac:dyDescent="0.2">
      <c r="A243" s="67" t="s">
        <v>166</v>
      </c>
      <c r="B243" t="s">
        <v>509</v>
      </c>
      <c r="C243" t="s">
        <v>257</v>
      </c>
    </row>
    <row r="244" spans="1:3" x14ac:dyDescent="0.2">
      <c r="A244" s="67" t="s">
        <v>397</v>
      </c>
      <c r="B244" t="s">
        <v>510</v>
      </c>
      <c r="C244" t="s">
        <v>257</v>
      </c>
    </row>
    <row r="245" spans="1:3" x14ac:dyDescent="0.2">
      <c r="A245" s="67" t="s">
        <v>167</v>
      </c>
      <c r="B245" t="s">
        <v>510</v>
      </c>
      <c r="C245" t="s">
        <v>257</v>
      </c>
    </row>
    <row r="246" spans="1:3" x14ac:dyDescent="0.2">
      <c r="A246" s="67" t="s">
        <v>398</v>
      </c>
      <c r="B246" t="s">
        <v>511</v>
      </c>
      <c r="C246" t="s">
        <v>257</v>
      </c>
    </row>
    <row r="247" spans="1:3" x14ac:dyDescent="0.2">
      <c r="A247" s="67" t="s">
        <v>168</v>
      </c>
      <c r="B247" t="s">
        <v>511</v>
      </c>
      <c r="C247" t="s">
        <v>257</v>
      </c>
    </row>
    <row r="248" spans="1:3" x14ac:dyDescent="0.2">
      <c r="A248" s="67" t="s">
        <v>399</v>
      </c>
      <c r="B248" t="s">
        <v>512</v>
      </c>
      <c r="C248" t="s">
        <v>257</v>
      </c>
    </row>
    <row r="249" spans="1:3" x14ac:dyDescent="0.2">
      <c r="A249" s="67" t="s">
        <v>169</v>
      </c>
      <c r="B249" t="s">
        <v>512</v>
      </c>
      <c r="C249" t="s">
        <v>257</v>
      </c>
    </row>
    <row r="250" spans="1:3" x14ac:dyDescent="0.2">
      <c r="A250" s="67" t="s">
        <v>400</v>
      </c>
      <c r="B250" t="s">
        <v>513</v>
      </c>
      <c r="C250" t="s">
        <v>257</v>
      </c>
    </row>
    <row r="251" spans="1:3" x14ac:dyDescent="0.2">
      <c r="A251" s="67" t="s">
        <v>170</v>
      </c>
      <c r="B251" t="s">
        <v>513</v>
      </c>
      <c r="C251" t="s">
        <v>257</v>
      </c>
    </row>
    <row r="252" spans="1:3" x14ac:dyDescent="0.2">
      <c r="A252" s="67" t="s">
        <v>401</v>
      </c>
      <c r="B252" t="s">
        <v>514</v>
      </c>
      <c r="C252" t="s">
        <v>257</v>
      </c>
    </row>
    <row r="253" spans="1:3" x14ac:dyDescent="0.2">
      <c r="A253" s="67" t="s">
        <v>171</v>
      </c>
      <c r="B253" t="s">
        <v>514</v>
      </c>
      <c r="C253" t="s">
        <v>257</v>
      </c>
    </row>
    <row r="254" spans="1:3" x14ac:dyDescent="0.2">
      <c r="A254" s="67" t="s">
        <v>402</v>
      </c>
      <c r="B254" t="s">
        <v>515</v>
      </c>
      <c r="C254" t="s">
        <v>257</v>
      </c>
    </row>
    <row r="255" spans="1:3" x14ac:dyDescent="0.2">
      <c r="A255" s="67" t="s">
        <v>172</v>
      </c>
      <c r="B255" t="s">
        <v>515</v>
      </c>
      <c r="C255" t="s">
        <v>257</v>
      </c>
    </row>
    <row r="256" spans="1:3" x14ac:dyDescent="0.2">
      <c r="A256" s="67" t="s">
        <v>403</v>
      </c>
      <c r="B256" t="s">
        <v>516</v>
      </c>
      <c r="C256" t="s">
        <v>257</v>
      </c>
    </row>
    <row r="257" spans="1:3" x14ac:dyDescent="0.2">
      <c r="A257" s="67" t="s">
        <v>173</v>
      </c>
      <c r="B257" t="s">
        <v>516</v>
      </c>
      <c r="C257" t="s">
        <v>257</v>
      </c>
    </row>
    <row r="258" spans="1:3" x14ac:dyDescent="0.2">
      <c r="A258" s="67" t="s">
        <v>404</v>
      </c>
      <c r="B258" t="s">
        <v>517</v>
      </c>
      <c r="C258" t="s">
        <v>257</v>
      </c>
    </row>
    <row r="259" spans="1:3" x14ac:dyDescent="0.2">
      <c r="A259" s="67" t="s">
        <v>174</v>
      </c>
      <c r="B259" t="s">
        <v>517</v>
      </c>
      <c r="C259" t="s">
        <v>257</v>
      </c>
    </row>
    <row r="260" spans="1:3" x14ac:dyDescent="0.2">
      <c r="A260" s="67" t="s">
        <v>405</v>
      </c>
      <c r="B260" t="s">
        <v>518</v>
      </c>
      <c r="C260" t="s">
        <v>276</v>
      </c>
    </row>
    <row r="261" spans="1:3" x14ac:dyDescent="0.2">
      <c r="A261" s="67" t="s">
        <v>175</v>
      </c>
      <c r="B261" t="s">
        <v>518</v>
      </c>
      <c r="C261" t="s">
        <v>276</v>
      </c>
    </row>
    <row r="262" spans="1:3" x14ac:dyDescent="0.2">
      <c r="A262" s="67" t="s">
        <v>406</v>
      </c>
      <c r="B262" t="s">
        <v>519</v>
      </c>
      <c r="C262" t="s">
        <v>257</v>
      </c>
    </row>
    <row r="263" spans="1:3" x14ac:dyDescent="0.2">
      <c r="A263" s="67" t="s">
        <v>176</v>
      </c>
      <c r="B263" t="s">
        <v>519</v>
      </c>
      <c r="C263" t="s">
        <v>257</v>
      </c>
    </row>
    <row r="264" spans="1:3" x14ac:dyDescent="0.2">
      <c r="A264" s="67" t="s">
        <v>407</v>
      </c>
      <c r="B264" t="s">
        <v>520</v>
      </c>
      <c r="C264" t="s">
        <v>257</v>
      </c>
    </row>
    <row r="265" spans="1:3" x14ac:dyDescent="0.2">
      <c r="A265" s="67" t="s">
        <v>177</v>
      </c>
      <c r="B265" t="s">
        <v>520</v>
      </c>
      <c r="C265" t="s">
        <v>257</v>
      </c>
    </row>
    <row r="266" spans="1:3" x14ac:dyDescent="0.2">
      <c r="A266" s="67" t="s">
        <v>408</v>
      </c>
      <c r="B266" t="s">
        <v>521</v>
      </c>
      <c r="C266" t="s">
        <v>257</v>
      </c>
    </row>
    <row r="267" spans="1:3" x14ac:dyDescent="0.2">
      <c r="A267" s="67" t="s">
        <v>178</v>
      </c>
      <c r="B267" t="s">
        <v>521</v>
      </c>
      <c r="C267" t="s">
        <v>257</v>
      </c>
    </row>
    <row r="268" spans="1:3" x14ac:dyDescent="0.2">
      <c r="A268" s="67" t="s">
        <v>409</v>
      </c>
      <c r="B268" t="s">
        <v>522</v>
      </c>
      <c r="C268" t="s">
        <v>257</v>
      </c>
    </row>
    <row r="269" spans="1:3" x14ac:dyDescent="0.2">
      <c r="A269" s="67" t="s">
        <v>179</v>
      </c>
      <c r="B269" t="s">
        <v>522</v>
      </c>
      <c r="C269" t="s">
        <v>257</v>
      </c>
    </row>
    <row r="270" spans="1:3" x14ac:dyDescent="0.2">
      <c r="A270" s="67" t="s">
        <v>410</v>
      </c>
      <c r="B270" t="s">
        <v>523</v>
      </c>
      <c r="C270" t="s">
        <v>257</v>
      </c>
    </row>
    <row r="271" spans="1:3" x14ac:dyDescent="0.2">
      <c r="A271" s="67" t="s">
        <v>180</v>
      </c>
      <c r="B271" t="s">
        <v>523</v>
      </c>
      <c r="C271" t="s">
        <v>257</v>
      </c>
    </row>
    <row r="272" spans="1:3" x14ac:dyDescent="0.2">
      <c r="A272" s="67" t="s">
        <v>411</v>
      </c>
      <c r="B272" t="s">
        <v>524</v>
      </c>
      <c r="C272" t="s">
        <v>257</v>
      </c>
    </row>
    <row r="273" spans="1:3" x14ac:dyDescent="0.2">
      <c r="A273" s="67" t="s">
        <v>181</v>
      </c>
      <c r="B273" t="s">
        <v>524</v>
      </c>
      <c r="C273" t="s">
        <v>257</v>
      </c>
    </row>
    <row r="274" spans="1:3" x14ac:dyDescent="0.2">
      <c r="A274" s="67" t="s">
        <v>412</v>
      </c>
      <c r="B274" t="s">
        <v>525</v>
      </c>
      <c r="C274" t="s">
        <v>257</v>
      </c>
    </row>
    <row r="275" spans="1:3" x14ac:dyDescent="0.2">
      <c r="A275" s="67" t="s">
        <v>182</v>
      </c>
      <c r="B275" t="s">
        <v>525</v>
      </c>
      <c r="C275" t="s">
        <v>257</v>
      </c>
    </row>
    <row r="276" spans="1:3" x14ac:dyDescent="0.2">
      <c r="A276" s="67" t="s">
        <v>413</v>
      </c>
      <c r="B276" t="s">
        <v>526</v>
      </c>
      <c r="C276" t="s">
        <v>257</v>
      </c>
    </row>
    <row r="277" spans="1:3" x14ac:dyDescent="0.2">
      <c r="A277" s="67" t="s">
        <v>183</v>
      </c>
      <c r="B277" t="s">
        <v>526</v>
      </c>
      <c r="C277" t="s">
        <v>257</v>
      </c>
    </row>
    <row r="278" spans="1:3" x14ac:dyDescent="0.2">
      <c r="A278" s="67" t="s">
        <v>414</v>
      </c>
      <c r="B278" t="s">
        <v>527</v>
      </c>
      <c r="C278" t="s">
        <v>257</v>
      </c>
    </row>
    <row r="279" spans="1:3" x14ac:dyDescent="0.2">
      <c r="A279" s="67" t="s">
        <v>184</v>
      </c>
      <c r="B279" t="s">
        <v>527</v>
      </c>
      <c r="C279" t="s">
        <v>257</v>
      </c>
    </row>
    <row r="280" spans="1:3" x14ac:dyDescent="0.2">
      <c r="A280" s="67" t="s">
        <v>415</v>
      </c>
      <c r="B280" t="s">
        <v>528</v>
      </c>
      <c r="C280" t="s">
        <v>257</v>
      </c>
    </row>
    <row r="281" spans="1:3" x14ac:dyDescent="0.2">
      <c r="A281" s="67" t="s">
        <v>185</v>
      </c>
      <c r="B281" t="s">
        <v>528</v>
      </c>
      <c r="C281" t="s">
        <v>257</v>
      </c>
    </row>
    <row r="282" spans="1:3" x14ac:dyDescent="0.2">
      <c r="A282" s="67" t="s">
        <v>416</v>
      </c>
      <c r="B282" t="s">
        <v>529</v>
      </c>
      <c r="C282" t="s">
        <v>257</v>
      </c>
    </row>
    <row r="283" spans="1:3" x14ac:dyDescent="0.2">
      <c r="A283" s="67" t="s">
        <v>186</v>
      </c>
      <c r="B283" t="s">
        <v>529</v>
      </c>
      <c r="C283" t="s">
        <v>257</v>
      </c>
    </row>
    <row r="284" spans="1:3" x14ac:dyDescent="0.2">
      <c r="A284" s="67" t="s">
        <v>417</v>
      </c>
      <c r="B284" t="s">
        <v>530</v>
      </c>
      <c r="C284" t="s">
        <v>257</v>
      </c>
    </row>
    <row r="285" spans="1:3" x14ac:dyDescent="0.2">
      <c r="A285" s="67" t="s">
        <v>187</v>
      </c>
      <c r="B285" t="s">
        <v>530</v>
      </c>
      <c r="C285" t="s">
        <v>257</v>
      </c>
    </row>
    <row r="286" spans="1:3" x14ac:dyDescent="0.2">
      <c r="A286" s="67" t="s">
        <v>418</v>
      </c>
      <c r="B286" t="s">
        <v>531</v>
      </c>
      <c r="C286" t="s">
        <v>257</v>
      </c>
    </row>
    <row r="287" spans="1:3" x14ac:dyDescent="0.2">
      <c r="A287" s="67" t="s">
        <v>188</v>
      </c>
      <c r="B287" t="s">
        <v>531</v>
      </c>
      <c r="C287" t="s">
        <v>257</v>
      </c>
    </row>
    <row r="288" spans="1:3" x14ac:dyDescent="0.2">
      <c r="A288" s="67" t="s">
        <v>419</v>
      </c>
      <c r="B288" t="s">
        <v>532</v>
      </c>
      <c r="C288" t="s">
        <v>257</v>
      </c>
    </row>
    <row r="289" spans="1:3" x14ac:dyDescent="0.2">
      <c r="A289" s="67" t="s">
        <v>189</v>
      </c>
      <c r="B289" t="s">
        <v>532</v>
      </c>
      <c r="C289" t="s">
        <v>257</v>
      </c>
    </row>
    <row r="290" spans="1:3" x14ac:dyDescent="0.2">
      <c r="A290" s="67" t="s">
        <v>420</v>
      </c>
      <c r="B290" t="s">
        <v>191</v>
      </c>
      <c r="C290" t="s">
        <v>257</v>
      </c>
    </row>
    <row r="291" spans="1:3" x14ac:dyDescent="0.2">
      <c r="A291" s="67" t="s">
        <v>190</v>
      </c>
      <c r="B291" t="s">
        <v>191</v>
      </c>
      <c r="C291" t="s">
        <v>257</v>
      </c>
    </row>
    <row r="292" spans="1:3" x14ac:dyDescent="0.2">
      <c r="A292" s="67" t="s">
        <v>421</v>
      </c>
      <c r="B292" t="s">
        <v>193</v>
      </c>
      <c r="C292" t="s">
        <v>257</v>
      </c>
    </row>
    <row r="293" spans="1:3" x14ac:dyDescent="0.2">
      <c r="A293" s="67" t="s">
        <v>192</v>
      </c>
      <c r="B293" t="s">
        <v>193</v>
      </c>
      <c r="C293" t="s">
        <v>257</v>
      </c>
    </row>
    <row r="294" spans="1:3" x14ac:dyDescent="0.2">
      <c r="A294" s="67" t="s">
        <v>422</v>
      </c>
      <c r="B294" t="s">
        <v>533</v>
      </c>
      <c r="C294" t="s">
        <v>257</v>
      </c>
    </row>
    <row r="295" spans="1:3" x14ac:dyDescent="0.2">
      <c r="A295" s="67" t="s">
        <v>194</v>
      </c>
      <c r="B295" t="s">
        <v>533</v>
      </c>
      <c r="C295" t="s">
        <v>257</v>
      </c>
    </row>
    <row r="296" spans="1:3" x14ac:dyDescent="0.2">
      <c r="A296" s="67" t="s">
        <v>423</v>
      </c>
      <c r="B296" t="s">
        <v>534</v>
      </c>
      <c r="C296" t="s">
        <v>257</v>
      </c>
    </row>
    <row r="297" spans="1:3" x14ac:dyDescent="0.2">
      <c r="A297" s="67" t="s">
        <v>195</v>
      </c>
      <c r="B297" t="s">
        <v>534</v>
      </c>
      <c r="C297" t="s">
        <v>257</v>
      </c>
    </row>
    <row r="298" spans="1:3" x14ac:dyDescent="0.2">
      <c r="A298" s="67" t="s">
        <v>424</v>
      </c>
      <c r="B298" t="s">
        <v>535</v>
      </c>
      <c r="C298" t="s">
        <v>257</v>
      </c>
    </row>
    <row r="299" spans="1:3" x14ac:dyDescent="0.2">
      <c r="A299" s="67" t="s">
        <v>196</v>
      </c>
      <c r="B299" t="s">
        <v>535</v>
      </c>
      <c r="C299" t="s">
        <v>257</v>
      </c>
    </row>
    <row r="300" spans="1:3" x14ac:dyDescent="0.2">
      <c r="A300" s="67" t="s">
        <v>425</v>
      </c>
      <c r="B300" t="s">
        <v>536</v>
      </c>
      <c r="C300" t="s">
        <v>257</v>
      </c>
    </row>
    <row r="301" spans="1:3" x14ac:dyDescent="0.2">
      <c r="A301" s="67" t="s">
        <v>197</v>
      </c>
      <c r="B301" t="s">
        <v>536</v>
      </c>
      <c r="C301" t="s">
        <v>257</v>
      </c>
    </row>
    <row r="302" spans="1:3" x14ac:dyDescent="0.2">
      <c r="A302" s="67" t="s">
        <v>426</v>
      </c>
      <c r="B302" t="s">
        <v>537</v>
      </c>
      <c r="C302" t="s">
        <v>257</v>
      </c>
    </row>
    <row r="303" spans="1:3" x14ac:dyDescent="0.2">
      <c r="A303" s="67" t="s">
        <v>198</v>
      </c>
      <c r="B303" t="s">
        <v>537</v>
      </c>
      <c r="C303" t="s">
        <v>257</v>
      </c>
    </row>
    <row r="304" spans="1:3" x14ac:dyDescent="0.2">
      <c r="A304" s="67" t="s">
        <v>427</v>
      </c>
      <c r="B304" t="s">
        <v>538</v>
      </c>
      <c r="C304" t="s">
        <v>257</v>
      </c>
    </row>
    <row r="305" spans="1:3" x14ac:dyDescent="0.2">
      <c r="A305" s="67" t="s">
        <v>199</v>
      </c>
      <c r="B305" t="s">
        <v>538</v>
      </c>
      <c r="C305" t="s">
        <v>257</v>
      </c>
    </row>
    <row r="306" spans="1:3" x14ac:dyDescent="0.2">
      <c r="A306" s="67" t="s">
        <v>428</v>
      </c>
      <c r="B306" t="s">
        <v>539</v>
      </c>
      <c r="C306" t="s">
        <v>257</v>
      </c>
    </row>
    <row r="307" spans="1:3" x14ac:dyDescent="0.2">
      <c r="A307" s="67" t="s">
        <v>200</v>
      </c>
      <c r="B307" t="s">
        <v>539</v>
      </c>
      <c r="C307" t="s">
        <v>257</v>
      </c>
    </row>
    <row r="308" spans="1:3" x14ac:dyDescent="0.2">
      <c r="A308" s="67" t="s">
        <v>429</v>
      </c>
      <c r="B308" t="s">
        <v>540</v>
      </c>
      <c r="C308" t="s">
        <v>257</v>
      </c>
    </row>
    <row r="309" spans="1:3" x14ac:dyDescent="0.2">
      <c r="A309" s="67" t="s">
        <v>201</v>
      </c>
      <c r="B309" t="s">
        <v>540</v>
      </c>
      <c r="C309" t="s">
        <v>257</v>
      </c>
    </row>
    <row r="310" spans="1:3" x14ac:dyDescent="0.2">
      <c r="A310" s="67" t="s">
        <v>430</v>
      </c>
      <c r="B310" t="s">
        <v>541</v>
      </c>
      <c r="C310" t="s">
        <v>257</v>
      </c>
    </row>
    <row r="311" spans="1:3" x14ac:dyDescent="0.2">
      <c r="A311" s="67" t="s">
        <v>202</v>
      </c>
      <c r="B311" t="s">
        <v>541</v>
      </c>
      <c r="C311" t="s">
        <v>257</v>
      </c>
    </row>
    <row r="312" spans="1:3" x14ac:dyDescent="0.2">
      <c r="A312" s="67" t="s">
        <v>431</v>
      </c>
      <c r="B312" t="s">
        <v>542</v>
      </c>
      <c r="C312" t="s">
        <v>257</v>
      </c>
    </row>
    <row r="313" spans="1:3" x14ac:dyDescent="0.2">
      <c r="A313" s="67" t="s">
        <v>203</v>
      </c>
      <c r="B313" t="s">
        <v>542</v>
      </c>
      <c r="C313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cash summary</vt:lpstr>
      <vt:lpstr>adjusting journal</vt:lpstr>
      <vt:lpstr>Lookup</vt:lpstr>
      <vt:lpstr>'adjusting journal'!Print_Area</vt:lpstr>
      <vt:lpstr>'cash summary'!Print_Area</vt:lpstr>
    </vt:vector>
  </TitlesOfParts>
  <Company>Diocese of Rockford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KSmith</dc:creator>
  <cp:lastModifiedBy>O'Malley, Daniel</cp:lastModifiedBy>
  <cp:lastPrinted>2018-03-12T19:01:13Z</cp:lastPrinted>
  <dcterms:created xsi:type="dcterms:W3CDTF">2006-01-25T20:09:16Z</dcterms:created>
  <dcterms:modified xsi:type="dcterms:W3CDTF">2018-04-03T19:08:18Z</dcterms:modified>
</cp:coreProperties>
</file>